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8800" windowHeight="12285" activeTab="0"/>
  </bookViews>
  <sheets>
    <sheet name="PC-Version" sheetId="1" r:id="rId1"/>
  </sheets>
  <definedNames>
    <definedName name="_xlnm.Print_Area" localSheetId="0">'PC-Version'!$A$1:$BD$141</definedName>
  </definedNames>
  <calcPr fullCalcOnLoad="1"/>
</workbook>
</file>

<file path=xl/sharedStrings.xml><?xml version="1.0" encoding="utf-8"?>
<sst xmlns="http://schemas.openxmlformats.org/spreadsheetml/2006/main" count="269" uniqueCount="59">
  <si>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</si>
  <si>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</si>
  <si>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</si>
  <si>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</si>
  <si>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</si>
  <si>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</si>
  <si>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</si>
  <si>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</si>
  <si>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</si>
  <si>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</si>
  <si>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</si>
  <si>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</si>
  <si>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</si>
  <si>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</si>
  <si>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</si>
  <si>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Platz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</si>
  <si>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</si>
  <si>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</si>
  <si>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</si>
  <si>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</si>
  <si>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</si>
  <si>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</si>
  <si>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</si>
  <si>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</si>
  <si>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</si>
  <si>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</si>
  <si>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</si>
  <si>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</si>
  <si>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x</t>
  </si>
  <si>
    <t>Gruppe C</t>
  </si>
  <si>
    <t>Gruppe D</t>
  </si>
  <si>
    <t>C</t>
  </si>
  <si>
    <t>D</t>
  </si>
  <si>
    <t>5.</t>
  </si>
  <si>
    <t>Sonntag</t>
  </si>
  <si>
    <t>au dem Rothesportplatz (Mährenstraße 35, 33102 PB)</t>
  </si>
  <si>
    <t>Es werden keine Sieger ausgespielt. Im Kreis Paderborn sind keine Sieger bei den G und F-Junioren erlaubt</t>
  </si>
  <si>
    <t>SV Heide Paderborn I</t>
  </si>
  <si>
    <t>FC Kaunitz I</t>
  </si>
  <si>
    <t>VFL Schildesche</t>
  </si>
  <si>
    <t>Delbrücker SC I</t>
  </si>
  <si>
    <t>SV Avenwedde I</t>
  </si>
  <si>
    <t>SV Heide Paderborn II</t>
  </si>
  <si>
    <t>TSV Wewer I</t>
  </si>
  <si>
    <t>TuRa Elsen II</t>
  </si>
  <si>
    <t>SC Wiedenbrück I</t>
  </si>
  <si>
    <t>SVE Jerxen-Orbke I</t>
  </si>
  <si>
    <t>SV Heide Paderborn III</t>
  </si>
  <si>
    <t>TuS Sennelager I</t>
  </si>
  <si>
    <t>TuS 08 Senne I</t>
  </si>
  <si>
    <t>TuS Lipperode I</t>
  </si>
  <si>
    <t>SV Heide Paderborn IV</t>
  </si>
  <si>
    <t>SC Borchen II</t>
  </si>
  <si>
    <t>TuS Sennelager II</t>
  </si>
  <si>
    <t>TuS Dornberg II</t>
  </si>
  <si>
    <t>TuRa Elsen III</t>
  </si>
  <si>
    <t>24. Happe Cup 2022</t>
  </si>
  <si>
    <t>Fußball Feldturnier für F-Junioren -Mannschaften</t>
  </si>
  <si>
    <t>SV Heide Paderborn V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</si>
</sst>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  <numFmt numFmtId="170" formatCode="0_ ;\-0\ "/>
  </numFmts>
  <fonts count="5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66" fontId="0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70" fontId="12" fillId="0" borderId="0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8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6" fillId="0" borderId="0" xfId="0" applyFont="1" applyFill="1" applyBorder="1" applyAlignment="1">
      <alignment horizontal="left" vertical="center" readingOrder="2"/>
    </xf>
    <xf numFmtId="168" fontId="16" fillId="0" borderId="0" xfId="0" applyNumberFormat="1" applyFont="1" applyFill="1" applyBorder="1" applyAlignment="1">
      <alignment horizontal="center" vertical="justify" readingOrder="1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9" fillId="0" borderId="0" xfId="0" applyFont="1" applyBorder="1" applyAlignment="1" applyProtection="1">
      <alignment/>
      <protection hidden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20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5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8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20" fontId="0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0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center" vertical="center"/>
    </xf>
    <xf numFmtId="20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6" fillId="0" borderId="20" xfId="0" applyFont="1" applyBorder="1" applyAlignment="1">
      <alignment horizontal="left" shrinkToFit="1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>
      <alignment horizontal="center" vertical="center"/>
    </xf>
    <xf numFmtId="2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5" fontId="3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45" fontId="3" fillId="0" borderId="10" xfId="0" applyNumberFormat="1" applyFont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20" fontId="3" fillId="0" borderId="10" xfId="0" applyNumberFormat="1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19050</xdr:colOff>
      <xdr:row>1</xdr:row>
      <xdr:rowOff>228600</xdr:rowOff>
    </xdr:from>
    <xdr:to>
      <xdr:col>47</xdr:col>
      <xdr:colOff>19050</xdr:colOff>
      <xdr:row>5</xdr:row>
      <xdr:rowOff>161925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323850"/>
          <a:ext cx="91440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151"/>
  <sheetViews>
    <sheetView showGridLines="0" tabSelected="1" zoomScale="112" zoomScaleNormal="112" zoomScalePageLayoutView="0" workbookViewId="0" topLeftCell="A1">
      <selection activeCell="CA28" sqref="CA28"/>
    </sheetView>
  </sheetViews>
  <sheetFormatPr defaultColWidth="1.7109375" defaultRowHeight="12.75"/>
  <cols>
    <col min="1" max="55" width="1.7109375" style="0" customWidth="1"/>
    <col min="56" max="56" width="1.7109375" style="19" customWidth="1"/>
    <col min="57" max="57" width="1.7109375" style="21" customWidth="1"/>
    <col min="58" max="58" width="2.8515625" style="21" hidden="1" customWidth="1"/>
    <col min="59" max="59" width="2.140625" style="21" hidden="1" customWidth="1"/>
    <col min="60" max="60" width="2.8515625" style="21" hidden="1" customWidth="1"/>
    <col min="61" max="72" width="1.7109375" style="21" hidden="1" customWidth="1"/>
    <col min="73" max="73" width="2.28125" style="21" bestFit="1" customWidth="1"/>
    <col min="74" max="74" width="1.7109375" style="22" customWidth="1"/>
    <col min="75" max="75" width="2.28125" style="22" bestFit="1" customWidth="1"/>
    <col min="76" max="78" width="1.7109375" style="22" customWidth="1"/>
    <col min="79" max="79" width="12.421875" style="22" customWidth="1"/>
    <col min="80" max="80" width="8.00390625" style="22" bestFit="1" customWidth="1"/>
    <col min="81" max="81" width="4.140625" style="23" bestFit="1" customWidth="1"/>
    <col min="82" max="82" width="1.7109375" style="23" bestFit="1" customWidth="1"/>
    <col min="83" max="83" width="4.140625" style="23" bestFit="1" customWidth="1"/>
    <col min="84" max="85" width="6.28125" style="23" customWidth="1"/>
    <col min="86" max="86" width="12.421875" style="22" customWidth="1"/>
    <col min="87" max="87" width="8.00390625" style="22" bestFit="1" customWidth="1"/>
    <col min="88" max="88" width="4.140625" style="23" bestFit="1" customWidth="1"/>
    <col min="89" max="89" width="1.7109375" style="23" bestFit="1" customWidth="1"/>
    <col min="90" max="90" width="4.140625" style="23" bestFit="1" customWidth="1"/>
    <col min="91" max="91" width="6.28125" style="23" customWidth="1"/>
    <col min="92" max="149" width="1.7109375" style="23" customWidth="1"/>
  </cols>
  <sheetData>
    <row r="1" spans="56:87" ht="7.5" customHeight="1">
      <c r="BD1" s="7"/>
      <c r="CH1" s="23"/>
      <c r="CI1" s="23"/>
    </row>
    <row r="2" spans="1:87" ht="33" customHeight="1">
      <c r="A2" s="136" t="s">
        <v>56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BD2" s="7"/>
      <c r="CH2" s="23"/>
      <c r="CI2" s="23"/>
    </row>
    <row r="3" spans="1:149" s="9" customFormat="1" ht="27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5"/>
      <c r="BW3" s="25"/>
      <c r="BX3" s="25"/>
      <c r="BY3" s="25"/>
      <c r="BZ3" s="25"/>
      <c r="CA3" s="25"/>
      <c r="CB3" s="25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</row>
    <row r="4" spans="1:149" s="2" customFormat="1" ht="15">
      <c r="A4" s="140" t="s">
        <v>57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8"/>
      <c r="BW4" s="28"/>
      <c r="BX4" s="28"/>
      <c r="BY4" s="28"/>
      <c r="BZ4" s="28"/>
      <c r="CA4" s="28"/>
      <c r="CB4" s="28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</row>
    <row r="5" spans="57:149" s="2" customFormat="1" ht="6" customHeight="1"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8"/>
      <c r="BW5" s="28"/>
      <c r="BX5" s="28"/>
      <c r="BY5" s="28"/>
      <c r="BZ5" s="28"/>
      <c r="CA5" s="28"/>
      <c r="CB5" s="28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</row>
    <row r="6" spans="12:149" s="2" customFormat="1" ht="15.75">
      <c r="L6" s="3" t="s">
        <v>0</v>
      </c>
      <c r="M6" s="138" t="s">
        <v>34</v>
      </c>
      <c r="N6" s="138"/>
      <c r="O6" s="138"/>
      <c r="P6" s="138"/>
      <c r="Q6" s="138"/>
      <c r="R6" s="138"/>
      <c r="S6" s="138"/>
      <c r="T6" s="138"/>
      <c r="U6" s="2" t="s">
        <v>1</v>
      </c>
      <c r="Y6" s="139">
        <v>44731</v>
      </c>
      <c r="Z6" s="139"/>
      <c r="AA6" s="139"/>
      <c r="AB6" s="139"/>
      <c r="AC6" s="139"/>
      <c r="AD6" s="139"/>
      <c r="AE6" s="139"/>
      <c r="AF6" s="139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8"/>
      <c r="BW6" s="28"/>
      <c r="BX6" s="28"/>
      <c r="BY6" s="28"/>
      <c r="BZ6" s="28"/>
      <c r="CA6" s="28"/>
      <c r="CB6" s="28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</row>
    <row r="7" spans="57:149" s="2" customFormat="1" ht="6" customHeight="1"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8"/>
      <c r="BW7" s="28"/>
      <c r="BX7" s="28"/>
      <c r="BY7" s="28"/>
      <c r="BZ7" s="28"/>
      <c r="CA7" s="28"/>
      <c r="CB7" s="28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</row>
    <row r="8" spans="2:149" s="2" customFormat="1" ht="15">
      <c r="B8" s="141" t="s">
        <v>35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8"/>
      <c r="BW8" s="28"/>
      <c r="BX8" s="28"/>
      <c r="BY8" s="28"/>
      <c r="BZ8" s="28"/>
      <c r="CA8" s="28"/>
      <c r="CB8" s="28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</row>
    <row r="9" spans="57:149" s="2" customFormat="1" ht="6" customHeight="1"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8"/>
      <c r="BW9" s="28"/>
      <c r="BX9" s="28"/>
      <c r="BY9" s="28"/>
      <c r="BZ9" s="28"/>
      <c r="CA9" s="28"/>
      <c r="CB9" s="28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</row>
    <row r="10" spans="7:149" s="2" customFormat="1" ht="15.75">
      <c r="G10" s="6" t="s">
        <v>2</v>
      </c>
      <c r="H10" s="142">
        <v>0.6041666666666666</v>
      </c>
      <c r="I10" s="142"/>
      <c r="J10" s="142"/>
      <c r="K10" s="142"/>
      <c r="L10" s="142"/>
      <c r="M10" s="7" t="s">
        <v>3</v>
      </c>
      <c r="T10" s="6" t="s">
        <v>4</v>
      </c>
      <c r="U10" s="137">
        <v>1</v>
      </c>
      <c r="V10" s="137"/>
      <c r="W10" s="12" t="s">
        <v>28</v>
      </c>
      <c r="X10" s="132">
        <v>0.010416666666666666</v>
      </c>
      <c r="Y10" s="132"/>
      <c r="Z10" s="132"/>
      <c r="AA10" s="132"/>
      <c r="AB10" s="132"/>
      <c r="AC10" s="7" t="s">
        <v>5</v>
      </c>
      <c r="AK10" s="6" t="s">
        <v>6</v>
      </c>
      <c r="AL10" s="132">
        <v>0.0020833333333333333</v>
      </c>
      <c r="AM10" s="132"/>
      <c r="AN10" s="132"/>
      <c r="AO10" s="132"/>
      <c r="AP10" s="132"/>
      <c r="AQ10" s="7" t="s">
        <v>5</v>
      </c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8"/>
      <c r="BW10" s="28"/>
      <c r="BX10" s="28"/>
      <c r="BY10" s="28"/>
      <c r="BZ10" s="28"/>
      <c r="CA10" s="28"/>
      <c r="CB10" s="28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</row>
    <row r="11" ht="9" customHeight="1">
      <c r="BD11" s="17"/>
    </row>
    <row r="12" ht="6" customHeight="1">
      <c r="BD12" s="17"/>
    </row>
    <row r="13" spans="2:56" ht="12.75">
      <c r="B13" s="1" t="s">
        <v>7</v>
      </c>
      <c r="BD13" s="17"/>
    </row>
    <row r="14" ht="6" customHeight="1" thickBot="1">
      <c r="BD14" s="17"/>
    </row>
    <row r="15" spans="2:56" ht="16.5" thickBot="1">
      <c r="B15" s="133" t="s">
        <v>12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5"/>
      <c r="AE15" s="133" t="s">
        <v>13</v>
      </c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5"/>
      <c r="BD15" s="17"/>
    </row>
    <row r="16" spans="2:56" ht="15">
      <c r="B16" s="126" t="s">
        <v>8</v>
      </c>
      <c r="C16" s="127"/>
      <c r="D16" s="123" t="s">
        <v>37</v>
      </c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4"/>
      <c r="Z16" s="125"/>
      <c r="AE16" s="126" t="s">
        <v>8</v>
      </c>
      <c r="AF16" s="127"/>
      <c r="AG16" s="123" t="s">
        <v>42</v>
      </c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4"/>
      <c r="BC16" s="125"/>
      <c r="BD16" s="17"/>
    </row>
    <row r="17" spans="2:56" ht="15">
      <c r="B17" s="126" t="s">
        <v>9</v>
      </c>
      <c r="C17" s="127"/>
      <c r="D17" s="123" t="s">
        <v>38</v>
      </c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4"/>
      <c r="Z17" s="125"/>
      <c r="AE17" s="126" t="s">
        <v>9</v>
      </c>
      <c r="AF17" s="127"/>
      <c r="AG17" s="123" t="s">
        <v>49</v>
      </c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4"/>
      <c r="BC17" s="125"/>
      <c r="BD17" s="17"/>
    </row>
    <row r="18" spans="2:56" ht="15">
      <c r="B18" s="126" t="s">
        <v>10</v>
      </c>
      <c r="C18" s="127"/>
      <c r="D18" s="123" t="s">
        <v>39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4"/>
      <c r="Z18" s="125"/>
      <c r="AE18" s="126" t="s">
        <v>10</v>
      </c>
      <c r="AF18" s="127"/>
      <c r="AG18" s="123" t="s">
        <v>43</v>
      </c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4"/>
      <c r="BC18" s="125"/>
      <c r="BD18" s="17"/>
    </row>
    <row r="19" spans="2:56" ht="15">
      <c r="B19" s="126" t="s">
        <v>11</v>
      </c>
      <c r="C19" s="127"/>
      <c r="D19" s="123" t="s">
        <v>40</v>
      </c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4"/>
      <c r="Z19" s="125"/>
      <c r="AE19" s="126" t="s">
        <v>11</v>
      </c>
      <c r="AF19" s="127"/>
      <c r="AG19" s="123" t="s">
        <v>45</v>
      </c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4"/>
      <c r="BC19" s="125"/>
      <c r="BD19" s="17"/>
    </row>
    <row r="20" spans="2:56" ht="15.75" thickBot="1">
      <c r="B20" s="128" t="s">
        <v>33</v>
      </c>
      <c r="C20" s="129"/>
      <c r="D20" s="111" t="s">
        <v>41</v>
      </c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30"/>
      <c r="Z20" s="131"/>
      <c r="AE20" s="128" t="s">
        <v>33</v>
      </c>
      <c r="AF20" s="129"/>
      <c r="AG20" s="111" t="s">
        <v>46</v>
      </c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30"/>
      <c r="BC20" s="131"/>
      <c r="BD20" s="17"/>
    </row>
    <row r="21" spans="56:87" ht="6" customHeight="1" thickBot="1">
      <c r="BD21" s="17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H21" s="23"/>
      <c r="CI21" s="23"/>
    </row>
    <row r="22" spans="2:87" ht="16.5" thickBot="1">
      <c r="B22" s="133" t="s">
        <v>29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5"/>
      <c r="AE22" s="133" t="s">
        <v>30</v>
      </c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5"/>
      <c r="BD22" s="17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H22" s="23"/>
      <c r="CI22" s="23"/>
    </row>
    <row r="23" spans="2:87" ht="15">
      <c r="B23" s="126" t="s">
        <v>8</v>
      </c>
      <c r="C23" s="127"/>
      <c r="D23" s="123" t="s">
        <v>47</v>
      </c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4"/>
      <c r="Z23" s="125"/>
      <c r="AE23" s="126" t="s">
        <v>8</v>
      </c>
      <c r="AF23" s="127"/>
      <c r="AG23" s="123" t="s">
        <v>51</v>
      </c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4"/>
      <c r="BC23" s="125"/>
      <c r="BD23" s="17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H23" s="23"/>
      <c r="CI23" s="23"/>
    </row>
    <row r="24" spans="2:87" ht="15">
      <c r="B24" s="126" t="s">
        <v>9</v>
      </c>
      <c r="C24" s="127"/>
      <c r="D24" s="123" t="s">
        <v>44</v>
      </c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4"/>
      <c r="Z24" s="125"/>
      <c r="AE24" s="126" t="s">
        <v>9</v>
      </c>
      <c r="AF24" s="127"/>
      <c r="AG24" s="123" t="s">
        <v>52</v>
      </c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4"/>
      <c r="BC24" s="125"/>
      <c r="BD24" s="17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H24" s="23"/>
      <c r="CI24" s="23"/>
    </row>
    <row r="25" spans="2:87" ht="15">
      <c r="B25" s="126" t="s">
        <v>10</v>
      </c>
      <c r="C25" s="127"/>
      <c r="D25" s="123" t="s">
        <v>48</v>
      </c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4"/>
      <c r="Z25" s="125"/>
      <c r="AE25" s="126" t="s">
        <v>10</v>
      </c>
      <c r="AF25" s="127"/>
      <c r="AG25" s="123" t="s">
        <v>53</v>
      </c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4"/>
      <c r="BC25" s="125"/>
      <c r="BD25" s="17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H25" s="23"/>
      <c r="CI25" s="23"/>
    </row>
    <row r="26" spans="2:87" ht="15">
      <c r="B26" s="126" t="s">
        <v>11</v>
      </c>
      <c r="C26" s="127"/>
      <c r="D26" s="123" t="s">
        <v>58</v>
      </c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4"/>
      <c r="Z26" s="125"/>
      <c r="AE26" s="126" t="s">
        <v>11</v>
      </c>
      <c r="AF26" s="127"/>
      <c r="AG26" s="123" t="s">
        <v>54</v>
      </c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4"/>
      <c r="BC26" s="125"/>
      <c r="BD26" s="17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H26" s="23"/>
      <c r="CI26" s="23"/>
    </row>
    <row r="27" spans="2:87" ht="15.75" thickBot="1">
      <c r="B27" s="128" t="s">
        <v>33</v>
      </c>
      <c r="C27" s="129"/>
      <c r="D27" s="111" t="s">
        <v>50</v>
      </c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30"/>
      <c r="Z27" s="131"/>
      <c r="AE27" s="128" t="s">
        <v>33</v>
      </c>
      <c r="AF27" s="129"/>
      <c r="AG27" s="111" t="s">
        <v>55</v>
      </c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30"/>
      <c r="BC27" s="131"/>
      <c r="BD27" s="17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H27" s="23"/>
      <c r="CI27" s="23"/>
    </row>
    <row r="29" spans="2:56" ht="12.75">
      <c r="B29" s="1" t="s">
        <v>24</v>
      </c>
      <c r="N29" s="11"/>
      <c r="BD29" s="17"/>
    </row>
    <row r="30" ht="6" customHeight="1" thickBot="1">
      <c r="BD30" s="17"/>
    </row>
    <row r="31" spans="2:149" s="4" customFormat="1" ht="16.5" customHeight="1">
      <c r="B31" s="104" t="s">
        <v>14</v>
      </c>
      <c r="C31" s="105"/>
      <c r="D31" s="106" t="s">
        <v>15</v>
      </c>
      <c r="E31" s="107"/>
      <c r="F31" s="108"/>
      <c r="G31" s="106" t="s">
        <v>16</v>
      </c>
      <c r="H31" s="107"/>
      <c r="I31" s="108"/>
      <c r="J31" s="106" t="s">
        <v>18</v>
      </c>
      <c r="K31" s="107"/>
      <c r="L31" s="107"/>
      <c r="M31" s="107"/>
      <c r="N31" s="108"/>
      <c r="O31" s="106" t="s">
        <v>19</v>
      </c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8"/>
      <c r="AW31" s="106" t="s">
        <v>22</v>
      </c>
      <c r="AX31" s="107"/>
      <c r="AY31" s="107"/>
      <c r="AZ31" s="107"/>
      <c r="BA31" s="108"/>
      <c r="BB31" s="109"/>
      <c r="BC31" s="110"/>
      <c r="BD31" s="18"/>
      <c r="BE31" s="30"/>
      <c r="BF31" s="31"/>
      <c r="BG31" s="32"/>
      <c r="BH31" s="32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4"/>
      <c r="BW31" s="34"/>
      <c r="BX31" s="34"/>
      <c r="BY31" s="33"/>
      <c r="BZ31" s="33"/>
      <c r="CA31" s="33"/>
      <c r="CB31" s="33"/>
      <c r="CC31" s="35"/>
      <c r="CD31" s="35"/>
      <c r="CE31" s="35"/>
      <c r="CF31" s="35"/>
      <c r="CG31" s="35"/>
      <c r="CH31" s="33"/>
      <c r="CI31" s="33"/>
      <c r="CJ31" s="35"/>
      <c r="CK31" s="35"/>
      <c r="CL31" s="35"/>
      <c r="CM31" s="35"/>
      <c r="CN31" s="35"/>
      <c r="CO31" s="35"/>
      <c r="CP31" s="35"/>
      <c r="CQ31" s="35"/>
      <c r="CR31" s="35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</row>
    <row r="32" spans="2:149" s="5" customFormat="1" ht="15.75" customHeight="1">
      <c r="B32" s="96">
        <v>1</v>
      </c>
      <c r="C32" s="96"/>
      <c r="D32" s="95">
        <v>1</v>
      </c>
      <c r="E32" s="95"/>
      <c r="F32" s="65"/>
      <c r="G32" s="96" t="s">
        <v>17</v>
      </c>
      <c r="H32" s="96"/>
      <c r="I32" s="96"/>
      <c r="J32" s="97">
        <v>0.6041666666666666</v>
      </c>
      <c r="K32" s="97"/>
      <c r="L32" s="97"/>
      <c r="M32" s="97"/>
      <c r="N32" s="97"/>
      <c r="O32" s="98" t="str">
        <f>D16</f>
        <v>SV Heide Paderborn I</v>
      </c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65" t="s">
        <v>21</v>
      </c>
      <c r="AF32" s="98" t="str">
        <f>D17</f>
        <v>FC Kaunitz I</v>
      </c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5"/>
      <c r="AX32" s="95"/>
      <c r="AY32" s="65" t="s">
        <v>20</v>
      </c>
      <c r="AZ32" s="95"/>
      <c r="BA32" s="95"/>
      <c r="BB32" s="95"/>
      <c r="BC32" s="95"/>
      <c r="BE32" s="33"/>
      <c r="BF32" s="36"/>
      <c r="BG32" s="36"/>
      <c r="BH32" s="36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7" t="str">
        <f aca="true" t="shared" si="0" ref="BU32:BU55">IF(ISBLANK(AZ32),"0",IF(AW32&gt;AZ32,3,IF(AW32=AZ32,1,0)))</f>
        <v>0</v>
      </c>
      <c r="BV32" s="38" t="s">
        <v>20</v>
      </c>
      <c r="BW32" s="37" t="str">
        <f aca="true" t="shared" si="1" ref="BW32:BW55">IF(ISBLANK(AZ32),"0",IF(AZ32&gt;AW32,3,IF(AZ32=AW32,1,0)))</f>
        <v>0</v>
      </c>
      <c r="BX32" s="34"/>
      <c r="BY32" s="33"/>
      <c r="BZ32" s="33"/>
      <c r="CA32" s="39" t="s">
        <v>12</v>
      </c>
      <c r="CB32" s="37" t="s">
        <v>25</v>
      </c>
      <c r="CC32" s="103" t="s">
        <v>26</v>
      </c>
      <c r="CD32" s="103"/>
      <c r="CE32" s="103"/>
      <c r="CF32" s="40" t="s">
        <v>27</v>
      </c>
      <c r="CG32" s="41"/>
      <c r="CH32" s="39" t="s">
        <v>13</v>
      </c>
      <c r="CI32" s="37" t="s">
        <v>25</v>
      </c>
      <c r="CJ32" s="103" t="s">
        <v>26</v>
      </c>
      <c r="CK32" s="103"/>
      <c r="CL32" s="103"/>
      <c r="CM32" s="40" t="s">
        <v>27</v>
      </c>
      <c r="CN32" s="41"/>
      <c r="CO32" s="41"/>
      <c r="CP32" s="41"/>
      <c r="CQ32" s="41"/>
      <c r="CR32" s="41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</row>
    <row r="33" spans="2:149" s="4" customFormat="1" ht="15.75" customHeight="1">
      <c r="B33" s="96">
        <v>2</v>
      </c>
      <c r="C33" s="96"/>
      <c r="D33" s="95">
        <v>2</v>
      </c>
      <c r="E33" s="95"/>
      <c r="F33" s="65"/>
      <c r="G33" s="96" t="s">
        <v>17</v>
      </c>
      <c r="H33" s="96"/>
      <c r="I33" s="96"/>
      <c r="J33" s="97">
        <v>0.6041666666666666</v>
      </c>
      <c r="K33" s="97"/>
      <c r="L33" s="97"/>
      <c r="M33" s="97"/>
      <c r="N33" s="97"/>
      <c r="O33" s="98" t="str">
        <f>D19</f>
        <v>Delbrücker SC I</v>
      </c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65" t="s">
        <v>21</v>
      </c>
      <c r="AF33" s="98" t="str">
        <f>D18</f>
        <v>VFL Schildesche</v>
      </c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5"/>
      <c r="AX33" s="95"/>
      <c r="AY33" s="65" t="s">
        <v>20</v>
      </c>
      <c r="AZ33" s="95"/>
      <c r="BA33" s="95"/>
      <c r="BB33" s="95"/>
      <c r="BC33" s="95"/>
      <c r="BD33" s="18"/>
      <c r="BE33" s="33"/>
      <c r="BF33" s="36"/>
      <c r="BG33" s="36"/>
      <c r="BH33" s="36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7" t="str">
        <f t="shared" si="0"/>
        <v>0</v>
      </c>
      <c r="BV33" s="34" t="s">
        <v>20</v>
      </c>
      <c r="BW33" s="37" t="str">
        <f t="shared" si="1"/>
        <v>0</v>
      </c>
      <c r="BX33" s="34"/>
      <c r="BY33" s="33"/>
      <c r="BZ33" s="33"/>
      <c r="CA33" s="33" t="str">
        <f>$D$16</f>
        <v>SV Heide Paderborn I</v>
      </c>
      <c r="CB33" s="37">
        <f>SUM($BU$32+$BW$40+$BW$49+$BU$71)</f>
        <v>0</v>
      </c>
      <c r="CC33" s="35">
        <f>SUM($AW$32+$AZ$40+$AZ$49+$AW$71)</f>
        <v>0</v>
      </c>
      <c r="CD33" s="43" t="s">
        <v>20</v>
      </c>
      <c r="CE33" s="44">
        <f>SUM($AZ$32+$AW$40+$AW$49+$AZ$71)</f>
        <v>0</v>
      </c>
      <c r="CF33" s="45">
        <f>SUM(CC33-CE33)</f>
        <v>0</v>
      </c>
      <c r="CG33" s="35"/>
      <c r="CH33" s="33" t="str">
        <f>$AG$16</f>
        <v>SV Heide Paderborn II</v>
      </c>
      <c r="CI33" s="37">
        <f>SUM($BU$34+$BW$42+$BW$51+$BU$73)</f>
        <v>0</v>
      </c>
      <c r="CJ33" s="35">
        <f>SUM($AW$34+$AZ$42+$AZ$51+$AW$73)</f>
        <v>0</v>
      </c>
      <c r="CK33" s="43" t="s">
        <v>20</v>
      </c>
      <c r="CL33" s="44">
        <f>SUM($AZ$34+$AW$42+$AW$51+$AZ$73)</f>
        <v>0</v>
      </c>
      <c r="CM33" s="45">
        <f>SUM(CJ33-CL33)</f>
        <v>0</v>
      </c>
      <c r="CN33" s="35"/>
      <c r="CO33" s="35"/>
      <c r="CP33" s="35"/>
      <c r="CQ33" s="35"/>
      <c r="CR33" s="35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</row>
    <row r="34" spans="2:149" s="4" customFormat="1" ht="15.75" customHeight="1">
      <c r="B34" s="96">
        <v>3</v>
      </c>
      <c r="C34" s="96"/>
      <c r="D34" s="95">
        <v>3</v>
      </c>
      <c r="E34" s="95"/>
      <c r="F34" s="65"/>
      <c r="G34" s="96" t="s">
        <v>23</v>
      </c>
      <c r="H34" s="96"/>
      <c r="I34" s="96"/>
      <c r="J34" s="97">
        <v>0.6041666666666666</v>
      </c>
      <c r="K34" s="97"/>
      <c r="L34" s="97"/>
      <c r="M34" s="97"/>
      <c r="N34" s="97"/>
      <c r="O34" s="98" t="str">
        <f>AG16</f>
        <v>SV Heide Paderborn II</v>
      </c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65" t="s">
        <v>21</v>
      </c>
      <c r="AF34" s="98" t="str">
        <f>AG17</f>
        <v>TuS 08 Senne I</v>
      </c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5"/>
      <c r="AX34" s="95"/>
      <c r="AY34" s="65" t="s">
        <v>20</v>
      </c>
      <c r="AZ34" s="95"/>
      <c r="BA34" s="95"/>
      <c r="BB34" s="95"/>
      <c r="BC34" s="95"/>
      <c r="BD34" s="18"/>
      <c r="BE34" s="33"/>
      <c r="BF34" s="36"/>
      <c r="BG34" s="36"/>
      <c r="BH34" s="36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7" t="str">
        <f t="shared" si="0"/>
        <v>0</v>
      </c>
      <c r="BV34" s="34" t="s">
        <v>20</v>
      </c>
      <c r="BW34" s="37" t="str">
        <f t="shared" si="1"/>
        <v>0</v>
      </c>
      <c r="BX34" s="34"/>
      <c r="BY34" s="33"/>
      <c r="BZ34" s="33"/>
      <c r="CA34" s="33" t="str">
        <f>$D$17</f>
        <v>FC Kaunitz I</v>
      </c>
      <c r="CB34" s="37">
        <f>SUM($BW$32+$BU$41+$BW$63+$BU$72)</f>
        <v>0</v>
      </c>
      <c r="CC34" s="35">
        <f>SUM($AZ$32+$AW$41+$AZ$63+$AW$72)</f>
        <v>0</v>
      </c>
      <c r="CD34" s="43" t="s">
        <v>20</v>
      </c>
      <c r="CE34" s="44">
        <f>SUM($AW$32+$AZ$41+$AW$63+$AZ$72)</f>
        <v>0</v>
      </c>
      <c r="CF34" s="45">
        <f>SUM(CC34-CE34)</f>
        <v>0</v>
      </c>
      <c r="CG34" s="35"/>
      <c r="CH34" s="33" t="str">
        <f>$AG$17</f>
        <v>TuS 08 Senne I</v>
      </c>
      <c r="CI34" s="37">
        <f>SUM($BW$34+$BU$43+$BW$65+$BU$74)</f>
        <v>0</v>
      </c>
      <c r="CJ34" s="35">
        <f>SUM($AZ$34+$AW$43+$AZ$65+$AW$74)</f>
        <v>0</v>
      </c>
      <c r="CK34" s="43" t="s">
        <v>20</v>
      </c>
      <c r="CL34" s="44">
        <f>SUM($AW$34+$AZ$43+$AW$65+$AZ$74)</f>
        <v>0</v>
      </c>
      <c r="CM34" s="45">
        <f>SUM(CJ34-CL34)</f>
        <v>0</v>
      </c>
      <c r="CN34" s="35"/>
      <c r="CO34" s="35"/>
      <c r="CP34" s="35"/>
      <c r="CQ34" s="35"/>
      <c r="CR34" s="35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</row>
    <row r="35" spans="2:149" s="4" customFormat="1" ht="15.75" customHeight="1" thickBot="1">
      <c r="B35" s="93">
        <v>4</v>
      </c>
      <c r="C35" s="93"/>
      <c r="D35" s="89">
        <v>4</v>
      </c>
      <c r="E35" s="89"/>
      <c r="F35" s="85"/>
      <c r="G35" s="93" t="s">
        <v>23</v>
      </c>
      <c r="H35" s="93"/>
      <c r="I35" s="93"/>
      <c r="J35" s="94">
        <v>0.6041666666666666</v>
      </c>
      <c r="K35" s="94"/>
      <c r="L35" s="94"/>
      <c r="M35" s="94"/>
      <c r="N35" s="94"/>
      <c r="O35" s="91" t="str">
        <f>AG19</f>
        <v>SC Wiedenbrück I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85" t="s">
        <v>21</v>
      </c>
      <c r="AF35" s="91" t="str">
        <f>AG18</f>
        <v>TSV Wewer I</v>
      </c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89"/>
      <c r="AX35" s="89"/>
      <c r="AY35" s="85" t="s">
        <v>20</v>
      </c>
      <c r="AZ35" s="89"/>
      <c r="BA35" s="89"/>
      <c r="BB35" s="89"/>
      <c r="BC35" s="89"/>
      <c r="BD35" s="18"/>
      <c r="BE35" s="33"/>
      <c r="BF35" s="36"/>
      <c r="BG35" s="36"/>
      <c r="BH35" s="36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7" t="str">
        <f t="shared" si="0"/>
        <v>0</v>
      </c>
      <c r="BV35" s="34" t="s">
        <v>20</v>
      </c>
      <c r="BW35" s="37" t="str">
        <f t="shared" si="1"/>
        <v>0</v>
      </c>
      <c r="BX35" s="34"/>
      <c r="BY35" s="33"/>
      <c r="BZ35" s="33"/>
      <c r="CA35" s="33" t="str">
        <f>$D$18</f>
        <v>VFL Schildesche</v>
      </c>
      <c r="CB35" s="37">
        <f>SUM($BW$33+$BU$48+$BU$63+$BW$71)</f>
        <v>0</v>
      </c>
      <c r="CC35" s="35">
        <f>SUM($AZ$33+$AW$48+$AW$63+$AZ$71)</f>
        <v>0</v>
      </c>
      <c r="CD35" s="43" t="s">
        <v>20</v>
      </c>
      <c r="CE35" s="44">
        <f>SUM($AW$33+$AZ$48+$AZ$63+$AW$71)</f>
        <v>0</v>
      </c>
      <c r="CF35" s="45">
        <f>SUM(CC35-CE35)</f>
        <v>0</v>
      </c>
      <c r="CG35" s="35"/>
      <c r="CH35" s="33" t="str">
        <f>$AG$18</f>
        <v>TSV Wewer I</v>
      </c>
      <c r="CI35" s="37">
        <f>SUM($BW$35+$BU$50+$BU$65+$BW$73)</f>
        <v>0</v>
      </c>
      <c r="CJ35" s="35">
        <f>SUM($AZ$35+$AW$50+$AW$65+$AZ$73)</f>
        <v>0</v>
      </c>
      <c r="CK35" s="43" t="s">
        <v>20</v>
      </c>
      <c r="CL35" s="44">
        <f>SUM($AW$35+$AZ$50+$AZ$65+$AW$73)</f>
        <v>0</v>
      </c>
      <c r="CM35" s="45">
        <f>SUM(CJ35-CL35)</f>
        <v>0</v>
      </c>
      <c r="CN35" s="35"/>
      <c r="CO35" s="35"/>
      <c r="CP35" s="35"/>
      <c r="CQ35" s="35"/>
      <c r="CR35" s="35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</row>
    <row r="36" spans="2:149" s="4" customFormat="1" ht="15.75" customHeight="1">
      <c r="B36" s="99">
        <v>5</v>
      </c>
      <c r="C36" s="99"/>
      <c r="D36" s="102">
        <v>1</v>
      </c>
      <c r="E36" s="102"/>
      <c r="F36" s="86"/>
      <c r="G36" s="99" t="s">
        <v>31</v>
      </c>
      <c r="H36" s="99"/>
      <c r="I36" s="99"/>
      <c r="J36" s="100">
        <f>J35+$U$10*$X$10+$AL$10</f>
        <v>0.6166666666666666</v>
      </c>
      <c r="K36" s="100"/>
      <c r="L36" s="100"/>
      <c r="M36" s="100"/>
      <c r="N36" s="100"/>
      <c r="O36" s="101" t="str">
        <f>D23</f>
        <v>SV Heide Paderborn III</v>
      </c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86" t="s">
        <v>21</v>
      </c>
      <c r="AF36" s="101" t="str">
        <f>D24</f>
        <v>TuRa Elsen II</v>
      </c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2"/>
      <c r="AX36" s="102"/>
      <c r="AY36" s="86" t="s">
        <v>20</v>
      </c>
      <c r="AZ36" s="102"/>
      <c r="BA36" s="102"/>
      <c r="BB36" s="102"/>
      <c r="BC36" s="102"/>
      <c r="BD36" s="18"/>
      <c r="BE36" s="33"/>
      <c r="BF36" s="36"/>
      <c r="BG36" s="36"/>
      <c r="BH36" s="36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7" t="str">
        <f t="shared" si="0"/>
        <v>0</v>
      </c>
      <c r="BV36" s="34" t="s">
        <v>20</v>
      </c>
      <c r="BW36" s="37" t="str">
        <f t="shared" si="1"/>
        <v>0</v>
      </c>
      <c r="BX36" s="34"/>
      <c r="BY36" s="33"/>
      <c r="BZ36" s="33"/>
      <c r="CA36" s="33" t="str">
        <f>$D$19</f>
        <v>Delbrücker SC I</v>
      </c>
      <c r="CB36" s="37">
        <f>SUM($BU$33+$BW$41+$BU$49+$BW$64)</f>
        <v>0</v>
      </c>
      <c r="CC36" s="35">
        <f>SUM($AW$33+$AZ$41+$AW$49+$AZ$64)</f>
        <v>0</v>
      </c>
      <c r="CD36" s="43" t="s">
        <v>20</v>
      </c>
      <c r="CE36" s="44">
        <f>SUM($AZ$33+$AW$41+$AZ$49+$AW$64)</f>
        <v>0</v>
      </c>
      <c r="CF36" s="45">
        <f>SUM(CC36-CE36)</f>
        <v>0</v>
      </c>
      <c r="CG36" s="35"/>
      <c r="CH36" s="33" t="str">
        <f>$AG$19</f>
        <v>SC Wiedenbrück I</v>
      </c>
      <c r="CI36" s="37">
        <f>SUM($BU$35+$BW$43+$BU$51+$BW$66)</f>
        <v>0</v>
      </c>
      <c r="CJ36" s="35">
        <f>SUM($AW$35+$AZ$43+$AW$51+$AZ$66)</f>
        <v>0</v>
      </c>
      <c r="CK36" s="43" t="s">
        <v>20</v>
      </c>
      <c r="CL36" s="44">
        <f>SUM($AZ$35+$AW$43+$AZ$51+$AW$66)</f>
        <v>0</v>
      </c>
      <c r="CM36" s="45">
        <f>SUM(CJ36-CL36)</f>
        <v>0</v>
      </c>
      <c r="CN36" s="35"/>
      <c r="CO36" s="35"/>
      <c r="CP36" s="35"/>
      <c r="CQ36" s="35"/>
      <c r="CR36" s="35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</row>
    <row r="37" spans="2:149" s="4" customFormat="1" ht="15.75" customHeight="1">
      <c r="B37" s="96">
        <v>6</v>
      </c>
      <c r="C37" s="96"/>
      <c r="D37" s="95">
        <v>2</v>
      </c>
      <c r="E37" s="95"/>
      <c r="F37" s="65"/>
      <c r="G37" s="96" t="s">
        <v>31</v>
      </c>
      <c r="H37" s="96"/>
      <c r="I37" s="96"/>
      <c r="J37" s="97">
        <v>0.6166666666666667</v>
      </c>
      <c r="K37" s="97"/>
      <c r="L37" s="97"/>
      <c r="M37" s="97"/>
      <c r="N37" s="97"/>
      <c r="O37" s="98" t="str">
        <f>D26</f>
        <v>SV Heide Paderborn V</v>
      </c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65" t="s">
        <v>21</v>
      </c>
      <c r="AF37" s="98" t="str">
        <f>D25</f>
        <v>TuS Sennelager I</v>
      </c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5"/>
      <c r="AX37" s="95"/>
      <c r="AY37" s="65" t="s">
        <v>20</v>
      </c>
      <c r="AZ37" s="95"/>
      <c r="BA37" s="95"/>
      <c r="BB37" s="95"/>
      <c r="BC37" s="95"/>
      <c r="BD37" s="18"/>
      <c r="BE37" s="33"/>
      <c r="BF37" s="36"/>
      <c r="BG37" s="36"/>
      <c r="BH37" s="36"/>
      <c r="BI37" s="33"/>
      <c r="BJ37" s="33"/>
      <c r="BK37" s="21"/>
      <c r="BL37" s="21"/>
      <c r="BM37" s="21"/>
      <c r="BN37" s="21"/>
      <c r="BO37" s="21"/>
      <c r="BP37" s="21"/>
      <c r="BQ37" s="21"/>
      <c r="BR37" s="21"/>
      <c r="BS37" s="21"/>
      <c r="BT37" s="33"/>
      <c r="BU37" s="37" t="str">
        <f t="shared" si="0"/>
        <v>0</v>
      </c>
      <c r="BV37" s="34" t="s">
        <v>20</v>
      </c>
      <c r="BW37" s="37" t="str">
        <f t="shared" si="1"/>
        <v>0</v>
      </c>
      <c r="BX37" s="34"/>
      <c r="BY37" s="33"/>
      <c r="BZ37" s="33"/>
      <c r="CA37" s="33" t="str">
        <f>$D$20</f>
        <v>SV Avenwedde I</v>
      </c>
      <c r="CB37" s="37">
        <f>SUM($BU$40+$BW$48+$BU$64+$BW$72)</f>
        <v>0</v>
      </c>
      <c r="CC37" s="35">
        <f>SUM($AW$40+$AZ$48+$AW$64+$AZ$72)</f>
        <v>0</v>
      </c>
      <c r="CD37" s="43" t="s">
        <v>20</v>
      </c>
      <c r="CE37" s="44">
        <f>SUM($AZ$40+$AW$48+$AZ$64+$AW$72)</f>
        <v>0</v>
      </c>
      <c r="CF37" s="45">
        <f>SUM(CC37-CE37)</f>
        <v>0</v>
      </c>
      <c r="CG37" s="35"/>
      <c r="CH37" s="33" t="str">
        <f>$AG$20</f>
        <v>SVE Jerxen-Orbke I</v>
      </c>
      <c r="CI37" s="37">
        <f>SUM($BU$42+$BW$50+$BU$66+$BW$74)</f>
        <v>0</v>
      </c>
      <c r="CJ37" s="35">
        <f>SUM($AW$42+$AZ$50+$AW$66+$AZ$74)</f>
        <v>0</v>
      </c>
      <c r="CK37" s="43" t="s">
        <v>20</v>
      </c>
      <c r="CL37" s="44">
        <f>SUM($AZ$42+$AW$50+$AZ$66+$AW$74)</f>
        <v>0</v>
      </c>
      <c r="CM37" s="45">
        <f>SUM(CJ37-CL37)</f>
        <v>0</v>
      </c>
      <c r="CN37" s="35"/>
      <c r="CO37" s="35"/>
      <c r="CP37" s="35"/>
      <c r="CQ37" s="35"/>
      <c r="CR37" s="35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</row>
    <row r="38" spans="2:149" s="4" customFormat="1" ht="15.75" customHeight="1">
      <c r="B38" s="96">
        <v>7</v>
      </c>
      <c r="C38" s="96"/>
      <c r="D38" s="95">
        <v>3</v>
      </c>
      <c r="E38" s="95"/>
      <c r="F38" s="65"/>
      <c r="G38" s="96" t="s">
        <v>32</v>
      </c>
      <c r="H38" s="96"/>
      <c r="I38" s="96"/>
      <c r="J38" s="97">
        <v>0.6166666666666667</v>
      </c>
      <c r="K38" s="97"/>
      <c r="L38" s="97"/>
      <c r="M38" s="97"/>
      <c r="N38" s="97"/>
      <c r="O38" s="98" t="str">
        <f>AG23</f>
        <v>SV Heide Paderborn IV</v>
      </c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65" t="s">
        <v>21</v>
      </c>
      <c r="AF38" s="98" t="str">
        <f>AG24</f>
        <v>SC Borchen II</v>
      </c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5"/>
      <c r="AX38" s="95"/>
      <c r="AY38" s="65" t="s">
        <v>20</v>
      </c>
      <c r="AZ38" s="95"/>
      <c r="BA38" s="95"/>
      <c r="BB38" s="95"/>
      <c r="BC38" s="95"/>
      <c r="BD38" s="10"/>
      <c r="BE38" s="33"/>
      <c r="BF38" s="36"/>
      <c r="BG38" s="36"/>
      <c r="BH38" s="36"/>
      <c r="BI38" s="33"/>
      <c r="BJ38" s="33"/>
      <c r="BK38" s="46"/>
      <c r="BL38" s="46"/>
      <c r="BM38" s="47"/>
      <c r="BN38" s="48"/>
      <c r="BO38" s="48"/>
      <c r="BP38" s="49"/>
      <c r="BQ38" s="48"/>
      <c r="BR38" s="50"/>
      <c r="BS38" s="33"/>
      <c r="BT38" s="33"/>
      <c r="BU38" s="37" t="str">
        <f t="shared" si="0"/>
        <v>0</v>
      </c>
      <c r="BV38" s="34" t="s">
        <v>20</v>
      </c>
      <c r="BW38" s="37" t="str">
        <f t="shared" si="1"/>
        <v>0</v>
      </c>
      <c r="BX38" s="34"/>
      <c r="BY38" s="33"/>
      <c r="BZ38" s="33"/>
      <c r="CA38" s="35"/>
      <c r="CB38" s="35"/>
      <c r="CC38" s="35"/>
      <c r="CD38" s="35"/>
      <c r="CE38" s="35"/>
      <c r="CF38" s="35"/>
      <c r="CG38" s="51"/>
      <c r="CH38" s="51"/>
      <c r="CI38" s="51"/>
      <c r="CJ38" s="51"/>
      <c r="CK38" s="51"/>
      <c r="CL38" s="51"/>
      <c r="CM38" s="51"/>
      <c r="CN38" s="51"/>
      <c r="CO38" s="51"/>
      <c r="CP38" s="35"/>
      <c r="CQ38" s="35"/>
      <c r="CR38" s="35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</row>
    <row r="39" spans="2:149" s="4" customFormat="1" ht="15.75" customHeight="1" thickBot="1">
      <c r="B39" s="93">
        <v>8</v>
      </c>
      <c r="C39" s="93"/>
      <c r="D39" s="89">
        <v>4</v>
      </c>
      <c r="E39" s="89"/>
      <c r="F39" s="85"/>
      <c r="G39" s="93" t="s">
        <v>32</v>
      </c>
      <c r="H39" s="93"/>
      <c r="I39" s="93"/>
      <c r="J39" s="94">
        <v>0.6166666666666667</v>
      </c>
      <c r="K39" s="94"/>
      <c r="L39" s="94"/>
      <c r="M39" s="94"/>
      <c r="N39" s="94"/>
      <c r="O39" s="91" t="str">
        <f>AG26</f>
        <v>TuS Dornberg II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85" t="s">
        <v>21</v>
      </c>
      <c r="AF39" s="91" t="str">
        <f>AG25</f>
        <v>TuS Sennelager II</v>
      </c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89"/>
      <c r="AX39" s="89"/>
      <c r="AY39" s="85" t="s">
        <v>20</v>
      </c>
      <c r="AZ39" s="89"/>
      <c r="BA39" s="89"/>
      <c r="BB39" s="89"/>
      <c r="BC39" s="89"/>
      <c r="BD39" s="10"/>
      <c r="BE39" s="33"/>
      <c r="BF39" s="36"/>
      <c r="BG39" s="36"/>
      <c r="BH39" s="36"/>
      <c r="BI39" s="33"/>
      <c r="BJ39" s="33"/>
      <c r="BK39" s="46"/>
      <c r="BL39" s="46"/>
      <c r="BM39" s="47"/>
      <c r="BN39" s="48"/>
      <c r="BO39" s="48"/>
      <c r="BP39" s="49"/>
      <c r="BQ39" s="48"/>
      <c r="BR39" s="50"/>
      <c r="BS39" s="33"/>
      <c r="BT39" s="33"/>
      <c r="BU39" s="37" t="str">
        <f t="shared" si="0"/>
        <v>0</v>
      </c>
      <c r="BV39" s="34" t="s">
        <v>20</v>
      </c>
      <c r="BW39" s="37" t="str">
        <f t="shared" si="1"/>
        <v>0</v>
      </c>
      <c r="BX39" s="34"/>
      <c r="BY39" s="33"/>
      <c r="BZ39" s="33"/>
      <c r="CA39" s="35"/>
      <c r="CB39" s="35"/>
      <c r="CC39" s="35"/>
      <c r="CD39" s="35"/>
      <c r="CE39" s="35"/>
      <c r="CF39" s="35"/>
      <c r="CG39" s="51"/>
      <c r="CH39" s="51"/>
      <c r="CI39" s="51"/>
      <c r="CJ39" s="51"/>
      <c r="CK39" s="51"/>
      <c r="CL39" s="51"/>
      <c r="CM39" s="51"/>
      <c r="CN39" s="51"/>
      <c r="CO39" s="51"/>
      <c r="CP39" s="35"/>
      <c r="CQ39" s="35"/>
      <c r="CR39" s="35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</row>
    <row r="40" spans="2:149" s="4" customFormat="1" ht="15.75" customHeight="1">
      <c r="B40" s="99">
        <v>9</v>
      </c>
      <c r="C40" s="99"/>
      <c r="D40" s="102">
        <v>1</v>
      </c>
      <c r="E40" s="102"/>
      <c r="F40" s="86"/>
      <c r="G40" s="99" t="s">
        <v>17</v>
      </c>
      <c r="H40" s="99"/>
      <c r="I40" s="99"/>
      <c r="J40" s="100">
        <f>J39+$U$10*$X$10+$AL$10</f>
        <v>0.6291666666666667</v>
      </c>
      <c r="K40" s="100"/>
      <c r="L40" s="100"/>
      <c r="M40" s="100"/>
      <c r="N40" s="100"/>
      <c r="O40" s="101" t="str">
        <f>D20</f>
        <v>SV Avenwedde I</v>
      </c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86" t="s">
        <v>21</v>
      </c>
      <c r="AF40" s="101" t="str">
        <f>D16</f>
        <v>SV Heide Paderborn I</v>
      </c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2"/>
      <c r="AX40" s="102"/>
      <c r="AY40" s="86" t="s">
        <v>20</v>
      </c>
      <c r="AZ40" s="102"/>
      <c r="BA40" s="102"/>
      <c r="BB40" s="102"/>
      <c r="BC40" s="102"/>
      <c r="BD40" s="10"/>
      <c r="BE40" s="33"/>
      <c r="BF40" s="36"/>
      <c r="BG40" s="36"/>
      <c r="BH40" s="36"/>
      <c r="BI40" s="33"/>
      <c r="BJ40" s="33"/>
      <c r="BK40" s="46"/>
      <c r="BL40" s="46"/>
      <c r="BM40" s="47"/>
      <c r="BN40" s="48"/>
      <c r="BO40" s="48"/>
      <c r="BP40" s="49"/>
      <c r="BQ40" s="48"/>
      <c r="BR40" s="50"/>
      <c r="BS40" s="33"/>
      <c r="BT40" s="33"/>
      <c r="BU40" s="37" t="str">
        <f t="shared" si="0"/>
        <v>0</v>
      </c>
      <c r="BV40" s="34" t="s">
        <v>20</v>
      </c>
      <c r="BW40" s="37" t="str">
        <f t="shared" si="1"/>
        <v>0</v>
      </c>
      <c r="BX40" s="34"/>
      <c r="BY40" s="33"/>
      <c r="BZ40" s="33"/>
      <c r="CA40" s="39" t="s">
        <v>29</v>
      </c>
      <c r="CB40" s="37" t="s">
        <v>25</v>
      </c>
      <c r="CC40" s="103" t="s">
        <v>26</v>
      </c>
      <c r="CD40" s="103"/>
      <c r="CE40" s="103"/>
      <c r="CF40" s="40" t="s">
        <v>27</v>
      </c>
      <c r="CG40" s="35"/>
      <c r="CH40" s="39" t="s">
        <v>30</v>
      </c>
      <c r="CI40" s="37" t="s">
        <v>25</v>
      </c>
      <c r="CJ40" s="103" t="s">
        <v>26</v>
      </c>
      <c r="CK40" s="103"/>
      <c r="CL40" s="103"/>
      <c r="CM40" s="40" t="s">
        <v>27</v>
      </c>
      <c r="CN40" s="51"/>
      <c r="CO40" s="51"/>
      <c r="CP40" s="35"/>
      <c r="CQ40" s="35"/>
      <c r="CR40" s="35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</row>
    <row r="41" spans="2:149" s="4" customFormat="1" ht="15.75" customHeight="1">
      <c r="B41" s="96">
        <v>10</v>
      </c>
      <c r="C41" s="96"/>
      <c r="D41" s="95">
        <v>2</v>
      </c>
      <c r="E41" s="95"/>
      <c r="F41" s="65"/>
      <c r="G41" s="96" t="s">
        <v>17</v>
      </c>
      <c r="H41" s="96"/>
      <c r="I41" s="96"/>
      <c r="J41" s="97">
        <v>0.6291666666666667</v>
      </c>
      <c r="K41" s="97"/>
      <c r="L41" s="97"/>
      <c r="M41" s="97"/>
      <c r="N41" s="97"/>
      <c r="O41" s="98" t="str">
        <f>D17</f>
        <v>FC Kaunitz I</v>
      </c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65" t="s">
        <v>21</v>
      </c>
      <c r="AF41" s="98" t="str">
        <f>D19</f>
        <v>Delbrücker SC I</v>
      </c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5"/>
      <c r="AX41" s="95"/>
      <c r="AY41" s="65" t="s">
        <v>20</v>
      </c>
      <c r="AZ41" s="95"/>
      <c r="BA41" s="95"/>
      <c r="BB41" s="95"/>
      <c r="BC41" s="95"/>
      <c r="BD41" s="10"/>
      <c r="BE41" s="33"/>
      <c r="BF41" s="36"/>
      <c r="BG41" s="36"/>
      <c r="BH41" s="36"/>
      <c r="BI41" s="33"/>
      <c r="BJ41" s="33"/>
      <c r="BK41" s="46"/>
      <c r="BL41" s="46"/>
      <c r="BM41" s="47"/>
      <c r="BN41" s="48"/>
      <c r="BO41" s="48"/>
      <c r="BP41" s="49"/>
      <c r="BQ41" s="48"/>
      <c r="BR41" s="50"/>
      <c r="BS41" s="33"/>
      <c r="BT41" s="33"/>
      <c r="BU41" s="37" t="str">
        <f t="shared" si="0"/>
        <v>0</v>
      </c>
      <c r="BV41" s="34" t="s">
        <v>20</v>
      </c>
      <c r="BW41" s="37" t="str">
        <f t="shared" si="1"/>
        <v>0</v>
      </c>
      <c r="BX41" s="34"/>
      <c r="BY41" s="33"/>
      <c r="BZ41" s="33"/>
      <c r="CA41" s="33" t="str">
        <f>$D$23</f>
        <v>SV Heide Paderborn III</v>
      </c>
      <c r="CB41" s="37">
        <f>SUM($BU$36+$BW$44+$BW$53+$BU$75)</f>
        <v>0</v>
      </c>
      <c r="CC41" s="35">
        <f>SUM($AW$36+$AZ$44+$AZ$53+$AW$75)</f>
        <v>0</v>
      </c>
      <c r="CD41" s="43" t="s">
        <v>20</v>
      </c>
      <c r="CE41" s="44">
        <f>SUM($AZ$36+$AW$44+$AW$53+$AZ$75)</f>
        <v>0</v>
      </c>
      <c r="CF41" s="45">
        <f>SUM(CC41-CE41)</f>
        <v>0</v>
      </c>
      <c r="CG41" s="35"/>
      <c r="CH41" s="33" t="str">
        <f>$AG$23</f>
        <v>SV Heide Paderborn IV</v>
      </c>
      <c r="CI41" s="37">
        <f>SUM($BU$38+$BW$46+$BW$55+$BU$77)</f>
        <v>0</v>
      </c>
      <c r="CJ41" s="35">
        <f>SUM($AW$38+$AZ$46+$AZ$55+$AW$77)</f>
        <v>0</v>
      </c>
      <c r="CK41" s="43" t="s">
        <v>20</v>
      </c>
      <c r="CL41" s="44">
        <f>SUM($AZ$38+$AW$46+$AW$55+$AZ$77)</f>
        <v>0</v>
      </c>
      <c r="CM41" s="45">
        <f>SUM(CJ41-CL41)</f>
        <v>0</v>
      </c>
      <c r="CN41" s="51"/>
      <c r="CO41" s="51"/>
      <c r="CP41" s="35"/>
      <c r="CQ41" s="35"/>
      <c r="CR41" s="35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</row>
    <row r="42" spans="2:149" s="4" customFormat="1" ht="15.75" customHeight="1">
      <c r="B42" s="96">
        <v>11</v>
      </c>
      <c r="C42" s="96"/>
      <c r="D42" s="95">
        <v>3</v>
      </c>
      <c r="E42" s="95"/>
      <c r="F42" s="65"/>
      <c r="G42" s="96" t="s">
        <v>23</v>
      </c>
      <c r="H42" s="96"/>
      <c r="I42" s="96"/>
      <c r="J42" s="97">
        <v>0.6291666666666667</v>
      </c>
      <c r="K42" s="97"/>
      <c r="L42" s="97"/>
      <c r="M42" s="97"/>
      <c r="N42" s="97"/>
      <c r="O42" s="98" t="str">
        <f>AG20</f>
        <v>SVE Jerxen-Orbke I</v>
      </c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65" t="s">
        <v>21</v>
      </c>
      <c r="AF42" s="98" t="str">
        <f>AG16</f>
        <v>SV Heide Paderborn II</v>
      </c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5"/>
      <c r="AX42" s="95"/>
      <c r="AY42" s="65" t="s">
        <v>20</v>
      </c>
      <c r="AZ42" s="95"/>
      <c r="BA42" s="95"/>
      <c r="BB42" s="95"/>
      <c r="BC42" s="95"/>
      <c r="BD42" s="10"/>
      <c r="BE42" s="33"/>
      <c r="BF42" s="36"/>
      <c r="BG42" s="36"/>
      <c r="BH42" s="36"/>
      <c r="BI42" s="33"/>
      <c r="BJ42" s="33"/>
      <c r="BK42" s="46"/>
      <c r="BL42" s="46"/>
      <c r="BM42" s="52"/>
      <c r="BN42" s="48"/>
      <c r="BO42" s="48"/>
      <c r="BP42" s="49"/>
      <c r="BQ42" s="48"/>
      <c r="BR42" s="53"/>
      <c r="BS42" s="33"/>
      <c r="BT42" s="33"/>
      <c r="BU42" s="37" t="str">
        <f t="shared" si="0"/>
        <v>0</v>
      </c>
      <c r="BV42" s="34" t="s">
        <v>20</v>
      </c>
      <c r="BW42" s="37" t="str">
        <f t="shared" si="1"/>
        <v>0</v>
      </c>
      <c r="BX42" s="34"/>
      <c r="BY42" s="33"/>
      <c r="BZ42" s="33"/>
      <c r="CA42" s="33" t="str">
        <f>$D$24</f>
        <v>TuRa Elsen II</v>
      </c>
      <c r="CB42" s="37">
        <f>SUM($BW$36+$BU$45+$BW$67+$BU$76)</f>
        <v>0</v>
      </c>
      <c r="CC42" s="35">
        <f>SUM($AZ$36+$AW$45+$AZ$67+$AW$76)</f>
        <v>0</v>
      </c>
      <c r="CD42" s="43" t="s">
        <v>20</v>
      </c>
      <c r="CE42" s="44">
        <f>SUM($AW$36+$AZ$45+$AW$67+$AZ$76)</f>
        <v>0</v>
      </c>
      <c r="CF42" s="45">
        <f>SUM(CC42-CE42)</f>
        <v>0</v>
      </c>
      <c r="CG42" s="35"/>
      <c r="CH42" s="33" t="str">
        <f>$AG$24</f>
        <v>SC Borchen II</v>
      </c>
      <c r="CI42" s="37">
        <f>SUM($BW$38+$BU$47+$BW$69+$BU$78)</f>
        <v>0</v>
      </c>
      <c r="CJ42" s="35">
        <f>SUM($AZ$38+$AW$47+$AZ$69+$AW$78)</f>
        <v>0</v>
      </c>
      <c r="CK42" s="43" t="s">
        <v>20</v>
      </c>
      <c r="CL42" s="44">
        <f>SUM($AW$38+$AZ$47+$AW$69+$AZ$78)</f>
        <v>0</v>
      </c>
      <c r="CM42" s="45">
        <f>SUM(CJ42-CL42)</f>
        <v>0</v>
      </c>
      <c r="CN42" s="51"/>
      <c r="CO42" s="51"/>
      <c r="CP42" s="35"/>
      <c r="CQ42" s="35"/>
      <c r="CR42" s="35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</row>
    <row r="43" spans="2:149" s="4" customFormat="1" ht="15.75" customHeight="1" thickBot="1">
      <c r="B43" s="93">
        <v>12</v>
      </c>
      <c r="C43" s="93"/>
      <c r="D43" s="89">
        <v>4</v>
      </c>
      <c r="E43" s="89"/>
      <c r="F43" s="85"/>
      <c r="G43" s="93" t="s">
        <v>23</v>
      </c>
      <c r="H43" s="93"/>
      <c r="I43" s="93"/>
      <c r="J43" s="94">
        <v>0.6291666666666667</v>
      </c>
      <c r="K43" s="94"/>
      <c r="L43" s="94"/>
      <c r="M43" s="94"/>
      <c r="N43" s="94"/>
      <c r="O43" s="91" t="str">
        <f>AG17</f>
        <v>TuS 08 Senne I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85" t="s">
        <v>21</v>
      </c>
      <c r="AF43" s="91" t="str">
        <f>AG19</f>
        <v>SC Wiedenbrück I</v>
      </c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89"/>
      <c r="AX43" s="89"/>
      <c r="AY43" s="85" t="s">
        <v>20</v>
      </c>
      <c r="AZ43" s="89"/>
      <c r="BA43" s="89"/>
      <c r="BB43" s="89"/>
      <c r="BC43" s="89"/>
      <c r="BD43" s="10"/>
      <c r="BE43" s="33"/>
      <c r="BF43" s="36"/>
      <c r="BG43" s="36"/>
      <c r="BH43" s="36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7" t="str">
        <f t="shared" si="0"/>
        <v>0</v>
      </c>
      <c r="BV43" s="34" t="s">
        <v>20</v>
      </c>
      <c r="BW43" s="37" t="str">
        <f t="shared" si="1"/>
        <v>0</v>
      </c>
      <c r="BX43" s="34"/>
      <c r="BY43" s="33"/>
      <c r="BZ43" s="33"/>
      <c r="CA43" s="33" t="str">
        <f>$D$25</f>
        <v>TuS Sennelager I</v>
      </c>
      <c r="CB43" s="37">
        <f>SUM($BW$37+$BU$52+$BU$67+$BW$75)</f>
        <v>0</v>
      </c>
      <c r="CC43" s="35">
        <f>SUM($AZ$37+$AW$52+$AW$67+$AZ$75)</f>
        <v>0</v>
      </c>
      <c r="CD43" s="43" t="s">
        <v>20</v>
      </c>
      <c r="CE43" s="44">
        <f>SUM($AW$37+$AZ$52+$AZ$67+$AW$75)</f>
        <v>0</v>
      </c>
      <c r="CF43" s="45">
        <f>SUM(CC43-CE43)</f>
        <v>0</v>
      </c>
      <c r="CG43" s="35"/>
      <c r="CH43" s="33" t="str">
        <f>$AG$25</f>
        <v>TuS Sennelager II</v>
      </c>
      <c r="CI43" s="37">
        <f>SUM($BW$39+$BU$54+$BU$69+$BW$77)</f>
        <v>0</v>
      </c>
      <c r="CJ43" s="35">
        <f>SUM($AZ$39+$AW$54+$AW$69+$AZ$77)</f>
        <v>0</v>
      </c>
      <c r="CK43" s="43" t="s">
        <v>20</v>
      </c>
      <c r="CL43" s="44">
        <f>SUM($AW$39+$AZ$54+$AZ$69+$AW$77)</f>
        <v>0</v>
      </c>
      <c r="CM43" s="45">
        <f>SUM(CJ43-CL43)</f>
        <v>0</v>
      </c>
      <c r="CN43" s="35"/>
      <c r="CO43" s="35"/>
      <c r="CP43" s="35"/>
      <c r="CQ43" s="35"/>
      <c r="CR43" s="35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</row>
    <row r="44" spans="2:149" s="4" customFormat="1" ht="15.75" customHeight="1">
      <c r="B44" s="99">
        <v>13</v>
      </c>
      <c r="C44" s="99"/>
      <c r="D44" s="102">
        <v>1</v>
      </c>
      <c r="E44" s="102"/>
      <c r="F44" s="86"/>
      <c r="G44" s="99" t="s">
        <v>31</v>
      </c>
      <c r="H44" s="99"/>
      <c r="I44" s="99"/>
      <c r="J44" s="100">
        <f>J43+$U$10*$X$10+$AL$10</f>
        <v>0.6416666666666666</v>
      </c>
      <c r="K44" s="100"/>
      <c r="L44" s="100"/>
      <c r="M44" s="100"/>
      <c r="N44" s="100"/>
      <c r="O44" s="101" t="str">
        <f>D27</f>
        <v>TuS Lipperode I</v>
      </c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86" t="s">
        <v>21</v>
      </c>
      <c r="AF44" s="101" t="str">
        <f>D23</f>
        <v>SV Heide Paderborn III</v>
      </c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2"/>
      <c r="AX44" s="102"/>
      <c r="AY44" s="86" t="s">
        <v>20</v>
      </c>
      <c r="AZ44" s="102"/>
      <c r="BA44" s="102"/>
      <c r="BB44" s="102"/>
      <c r="BC44" s="102"/>
      <c r="BD44" s="10"/>
      <c r="BE44" s="33"/>
      <c r="BF44" s="36"/>
      <c r="BG44" s="36"/>
      <c r="BH44" s="36"/>
      <c r="BI44" s="33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33"/>
      <c r="BU44" s="37" t="str">
        <f t="shared" si="0"/>
        <v>0</v>
      </c>
      <c r="BV44" s="34" t="s">
        <v>20</v>
      </c>
      <c r="BW44" s="37" t="str">
        <f t="shared" si="1"/>
        <v>0</v>
      </c>
      <c r="BX44" s="34"/>
      <c r="BY44" s="33"/>
      <c r="BZ44" s="33"/>
      <c r="CA44" s="33" t="str">
        <f>$D$26</f>
        <v>SV Heide Paderborn V</v>
      </c>
      <c r="CB44" s="37">
        <f>SUM($BU$37+$BW$45+$BU$53+$BW$68)</f>
        <v>0</v>
      </c>
      <c r="CC44" s="35">
        <f>SUM($AW$37+$AZ$45+$AW$53+$AZ$68)</f>
        <v>0</v>
      </c>
      <c r="CD44" s="43" t="s">
        <v>20</v>
      </c>
      <c r="CE44" s="44">
        <f>SUM($AZ$37+$AW$45+$AZ$53+$AW$68)</f>
        <v>0</v>
      </c>
      <c r="CF44" s="45">
        <f>SUM(CC44-CE44)</f>
        <v>0</v>
      </c>
      <c r="CG44" s="35"/>
      <c r="CH44" s="33" t="str">
        <f>$AG$26</f>
        <v>TuS Dornberg II</v>
      </c>
      <c r="CI44" s="37">
        <f>SUM($BU$39+$BW$47+$BU$55+$BW$70)</f>
        <v>0</v>
      </c>
      <c r="CJ44" s="35">
        <f>SUM($AW$39+$AZ$47+$AW$55+$AZ$70)</f>
        <v>0</v>
      </c>
      <c r="CK44" s="43" t="s">
        <v>20</v>
      </c>
      <c r="CL44" s="44">
        <f>SUM($AZ$39+$AW$47+$AZ$55+$AW$70)</f>
        <v>0</v>
      </c>
      <c r="CM44" s="45">
        <f>SUM(CJ44-CL44)</f>
        <v>0</v>
      </c>
      <c r="CN44" s="35"/>
      <c r="CO44" s="35"/>
      <c r="CP44" s="35"/>
      <c r="CQ44" s="35"/>
      <c r="CR44" s="35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</row>
    <row r="45" spans="2:149" s="4" customFormat="1" ht="15.75" customHeight="1">
      <c r="B45" s="96">
        <v>14</v>
      </c>
      <c r="C45" s="96"/>
      <c r="D45" s="95">
        <v>2</v>
      </c>
      <c r="E45" s="95"/>
      <c r="F45" s="65"/>
      <c r="G45" s="96" t="s">
        <v>31</v>
      </c>
      <c r="H45" s="96"/>
      <c r="I45" s="96"/>
      <c r="J45" s="97">
        <v>0.6416666666666667</v>
      </c>
      <c r="K45" s="97"/>
      <c r="L45" s="97"/>
      <c r="M45" s="97"/>
      <c r="N45" s="97"/>
      <c r="O45" s="98" t="str">
        <f>D24</f>
        <v>TuRa Elsen II</v>
      </c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65" t="s">
        <v>21</v>
      </c>
      <c r="AF45" s="98" t="str">
        <f>D26</f>
        <v>SV Heide Paderborn V</v>
      </c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5"/>
      <c r="AX45" s="95"/>
      <c r="AY45" s="65" t="s">
        <v>20</v>
      </c>
      <c r="AZ45" s="95"/>
      <c r="BA45" s="95"/>
      <c r="BB45" s="95"/>
      <c r="BC45" s="95"/>
      <c r="BD45" s="10"/>
      <c r="BE45" s="33"/>
      <c r="BF45" s="36"/>
      <c r="BG45" s="36"/>
      <c r="BH45" s="36"/>
      <c r="BI45" s="33"/>
      <c r="BJ45" s="33"/>
      <c r="BK45" s="46"/>
      <c r="BL45" s="46"/>
      <c r="BM45" s="47"/>
      <c r="BN45" s="48"/>
      <c r="BO45" s="48"/>
      <c r="BP45" s="49"/>
      <c r="BQ45" s="48"/>
      <c r="BR45" s="50"/>
      <c r="BS45" s="33"/>
      <c r="BT45" s="33"/>
      <c r="BU45" s="37" t="str">
        <f t="shared" si="0"/>
        <v>0</v>
      </c>
      <c r="BV45" s="34" t="s">
        <v>20</v>
      </c>
      <c r="BW45" s="37" t="str">
        <f t="shared" si="1"/>
        <v>0</v>
      </c>
      <c r="BX45" s="34"/>
      <c r="BY45" s="33"/>
      <c r="BZ45" s="33"/>
      <c r="CA45" s="33" t="str">
        <f>$D$27</f>
        <v>TuS Lipperode I</v>
      </c>
      <c r="CB45" s="37">
        <f>SUM($BU$44+$BW$52+$BU$68+$BW$75)</f>
        <v>0</v>
      </c>
      <c r="CC45" s="35">
        <f>SUM($AW$44+$AZ$52+$AW$68+$AZ$76)</f>
        <v>0</v>
      </c>
      <c r="CD45" s="43" t="s">
        <v>20</v>
      </c>
      <c r="CE45" s="44">
        <f>SUM($AZ$44+$AW$52+$AZ$68+$AW$76)</f>
        <v>0</v>
      </c>
      <c r="CF45" s="45">
        <f>SUM(CC45-CE45)</f>
        <v>0</v>
      </c>
      <c r="CG45" s="35"/>
      <c r="CH45" s="33" t="str">
        <f>$AG$27</f>
        <v>TuRa Elsen III</v>
      </c>
      <c r="CI45" s="37">
        <f>SUM($BU$46+$BW$54+$BU$70+$BW$78)</f>
        <v>0</v>
      </c>
      <c r="CJ45" s="35">
        <f>SUM($AW$46+$AZ$54+$AW$70+$AZ$78)</f>
        <v>0</v>
      </c>
      <c r="CK45" s="43" t="s">
        <v>20</v>
      </c>
      <c r="CL45" s="44">
        <f>SUM($AZ$46+$AW$54+$AZ$70+$AW$78)</f>
        <v>0</v>
      </c>
      <c r="CM45" s="45">
        <f>SUM(CJ45-CL45)</f>
        <v>0</v>
      </c>
      <c r="CN45" s="35"/>
      <c r="CO45" s="35"/>
      <c r="CP45" s="35"/>
      <c r="CQ45" s="35"/>
      <c r="CR45" s="35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</row>
    <row r="46" spans="2:149" s="4" customFormat="1" ht="15.75" customHeight="1">
      <c r="B46" s="96">
        <v>15</v>
      </c>
      <c r="C46" s="96"/>
      <c r="D46" s="95">
        <v>3</v>
      </c>
      <c r="E46" s="95"/>
      <c r="F46" s="65"/>
      <c r="G46" s="96" t="s">
        <v>32</v>
      </c>
      <c r="H46" s="96"/>
      <c r="I46" s="96"/>
      <c r="J46" s="97">
        <v>0.6416666666666667</v>
      </c>
      <c r="K46" s="97"/>
      <c r="L46" s="97"/>
      <c r="M46" s="97"/>
      <c r="N46" s="97"/>
      <c r="O46" s="98" t="str">
        <f>AG27</f>
        <v>TuRa Elsen III</v>
      </c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65" t="s">
        <v>21</v>
      </c>
      <c r="AF46" s="98" t="str">
        <f>AG23</f>
        <v>SV Heide Paderborn IV</v>
      </c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5"/>
      <c r="AX46" s="95"/>
      <c r="AY46" s="65" t="s">
        <v>20</v>
      </c>
      <c r="AZ46" s="95"/>
      <c r="BA46" s="95"/>
      <c r="BB46" s="95"/>
      <c r="BC46" s="95"/>
      <c r="BD46" s="10"/>
      <c r="BE46" s="33"/>
      <c r="BF46" s="36"/>
      <c r="BG46" s="36"/>
      <c r="BH46" s="36"/>
      <c r="BI46" s="33"/>
      <c r="BJ46" s="33"/>
      <c r="BK46" s="46"/>
      <c r="BL46" s="46"/>
      <c r="BM46" s="47"/>
      <c r="BN46" s="48"/>
      <c r="BO46" s="48"/>
      <c r="BP46" s="49"/>
      <c r="BQ46" s="48"/>
      <c r="BR46" s="50"/>
      <c r="BS46" s="33"/>
      <c r="BT46" s="33"/>
      <c r="BU46" s="37" t="str">
        <f t="shared" si="0"/>
        <v>0</v>
      </c>
      <c r="BV46" s="34" t="s">
        <v>20</v>
      </c>
      <c r="BW46" s="37" t="str">
        <f t="shared" si="1"/>
        <v>0</v>
      </c>
      <c r="BX46" s="34"/>
      <c r="BY46" s="33"/>
      <c r="BZ46" s="33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</row>
    <row r="47" spans="2:149" s="4" customFormat="1" ht="15.75" customHeight="1" thickBot="1">
      <c r="B47" s="93">
        <v>16</v>
      </c>
      <c r="C47" s="93"/>
      <c r="D47" s="89">
        <v>4</v>
      </c>
      <c r="E47" s="89"/>
      <c r="F47" s="85"/>
      <c r="G47" s="93" t="s">
        <v>32</v>
      </c>
      <c r="H47" s="93"/>
      <c r="I47" s="93"/>
      <c r="J47" s="94">
        <v>0.6416666666666667</v>
      </c>
      <c r="K47" s="94"/>
      <c r="L47" s="94"/>
      <c r="M47" s="94"/>
      <c r="N47" s="94"/>
      <c r="O47" s="91" t="str">
        <f>AG24</f>
        <v>SC Borchen II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85" t="s">
        <v>21</v>
      </c>
      <c r="AF47" s="91" t="str">
        <f>AG26</f>
        <v>TuS Dornberg II</v>
      </c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89"/>
      <c r="AX47" s="89"/>
      <c r="AY47" s="85" t="s">
        <v>20</v>
      </c>
      <c r="AZ47" s="89"/>
      <c r="BA47" s="89"/>
      <c r="BB47" s="89"/>
      <c r="BC47" s="89"/>
      <c r="BD47" s="10"/>
      <c r="BE47" s="33"/>
      <c r="BF47" s="36"/>
      <c r="BG47" s="36"/>
      <c r="BH47" s="36"/>
      <c r="BI47" s="33"/>
      <c r="BJ47" s="33"/>
      <c r="BK47" s="46"/>
      <c r="BL47" s="46"/>
      <c r="BM47" s="52"/>
      <c r="BN47" s="48"/>
      <c r="BO47" s="48"/>
      <c r="BP47" s="49"/>
      <c r="BQ47" s="48"/>
      <c r="BR47" s="53"/>
      <c r="BS47" s="33"/>
      <c r="BT47" s="33"/>
      <c r="BU47" s="37" t="str">
        <f t="shared" si="0"/>
        <v>0</v>
      </c>
      <c r="BV47" s="34" t="s">
        <v>20</v>
      </c>
      <c r="BW47" s="37" t="str">
        <f t="shared" si="1"/>
        <v>0</v>
      </c>
      <c r="BX47" s="34"/>
      <c r="BY47" s="33"/>
      <c r="BZ47" s="33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</row>
    <row r="48" spans="2:149" s="4" customFormat="1" ht="15.75" customHeight="1">
      <c r="B48" s="99">
        <v>17</v>
      </c>
      <c r="C48" s="99"/>
      <c r="D48" s="102">
        <v>1</v>
      </c>
      <c r="E48" s="102"/>
      <c r="F48" s="86"/>
      <c r="G48" s="99" t="s">
        <v>17</v>
      </c>
      <c r="H48" s="99"/>
      <c r="I48" s="99"/>
      <c r="J48" s="100">
        <f>J47+$U$10*$X$10+$AL$10</f>
        <v>0.6541666666666667</v>
      </c>
      <c r="K48" s="100"/>
      <c r="L48" s="100"/>
      <c r="M48" s="100"/>
      <c r="N48" s="100"/>
      <c r="O48" s="101" t="str">
        <f>D18</f>
        <v>VFL Schildesche</v>
      </c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86" t="s">
        <v>21</v>
      </c>
      <c r="AF48" s="101" t="str">
        <f>D20</f>
        <v>SV Avenwedde I</v>
      </c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2"/>
      <c r="AX48" s="102"/>
      <c r="AY48" s="86" t="s">
        <v>20</v>
      </c>
      <c r="AZ48" s="102"/>
      <c r="BA48" s="102"/>
      <c r="BB48" s="102"/>
      <c r="BC48" s="102"/>
      <c r="BD48" s="10"/>
      <c r="BE48" s="33"/>
      <c r="BF48" s="36"/>
      <c r="BG48" s="36"/>
      <c r="BH48" s="36"/>
      <c r="BI48" s="33"/>
      <c r="BJ48" s="33"/>
      <c r="BK48" s="46"/>
      <c r="BL48" s="46"/>
      <c r="BM48" s="47"/>
      <c r="BN48" s="48"/>
      <c r="BO48" s="48"/>
      <c r="BP48" s="49"/>
      <c r="BQ48" s="48"/>
      <c r="BR48" s="50"/>
      <c r="BS48" s="33"/>
      <c r="BT48" s="33"/>
      <c r="BU48" s="37" t="str">
        <f t="shared" si="0"/>
        <v>0</v>
      </c>
      <c r="BV48" s="34" t="s">
        <v>20</v>
      </c>
      <c r="BW48" s="37" t="str">
        <f t="shared" si="1"/>
        <v>0</v>
      </c>
      <c r="BX48" s="34"/>
      <c r="BY48" s="34"/>
      <c r="BZ48" s="34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</row>
    <row r="49" spans="2:149" s="4" customFormat="1" ht="15.75" customHeight="1">
      <c r="B49" s="96">
        <v>18</v>
      </c>
      <c r="C49" s="96"/>
      <c r="D49" s="95">
        <v>2</v>
      </c>
      <c r="E49" s="95"/>
      <c r="F49" s="65"/>
      <c r="G49" s="96" t="s">
        <v>17</v>
      </c>
      <c r="H49" s="96"/>
      <c r="I49" s="96"/>
      <c r="J49" s="97">
        <v>0.6541666666666667</v>
      </c>
      <c r="K49" s="97"/>
      <c r="L49" s="97"/>
      <c r="M49" s="97"/>
      <c r="N49" s="97"/>
      <c r="O49" s="98" t="str">
        <f>D19</f>
        <v>Delbrücker SC I</v>
      </c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65" t="s">
        <v>21</v>
      </c>
      <c r="AF49" s="98" t="str">
        <f>D16</f>
        <v>SV Heide Paderborn I</v>
      </c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5"/>
      <c r="AX49" s="95"/>
      <c r="AY49" s="65" t="s">
        <v>20</v>
      </c>
      <c r="AZ49" s="95"/>
      <c r="BA49" s="95"/>
      <c r="BB49" s="95"/>
      <c r="BC49" s="95"/>
      <c r="BD49" s="10"/>
      <c r="BE49" s="33"/>
      <c r="BF49" s="36"/>
      <c r="BG49" s="36"/>
      <c r="BH49" s="36"/>
      <c r="BI49" s="33"/>
      <c r="BJ49" s="33"/>
      <c r="BK49" s="46"/>
      <c r="BL49" s="46"/>
      <c r="BM49" s="47"/>
      <c r="BN49" s="48"/>
      <c r="BO49" s="48"/>
      <c r="BP49" s="49"/>
      <c r="BQ49" s="48"/>
      <c r="BR49" s="50"/>
      <c r="BS49" s="33"/>
      <c r="BT49" s="33"/>
      <c r="BU49" s="37" t="str">
        <f t="shared" si="0"/>
        <v>0</v>
      </c>
      <c r="BV49" s="34" t="s">
        <v>20</v>
      </c>
      <c r="BW49" s="37" t="str">
        <f t="shared" si="1"/>
        <v>0</v>
      </c>
      <c r="BX49" s="34"/>
      <c r="BY49" s="34"/>
      <c r="BZ49" s="34"/>
      <c r="CA49" s="34"/>
      <c r="CB49" s="34"/>
      <c r="CC49" s="30"/>
      <c r="CD49" s="30"/>
      <c r="CE49" s="30"/>
      <c r="CF49" s="30"/>
      <c r="CG49" s="30"/>
      <c r="CH49" s="34"/>
      <c r="CI49" s="34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</row>
    <row r="50" spans="2:149" s="4" customFormat="1" ht="15.75" customHeight="1">
      <c r="B50" s="96">
        <v>19</v>
      </c>
      <c r="C50" s="96"/>
      <c r="D50" s="95">
        <v>3</v>
      </c>
      <c r="E50" s="95"/>
      <c r="F50" s="65"/>
      <c r="G50" s="96" t="s">
        <v>23</v>
      </c>
      <c r="H50" s="96"/>
      <c r="I50" s="96"/>
      <c r="J50" s="97">
        <v>0.6541666666666667</v>
      </c>
      <c r="K50" s="97"/>
      <c r="L50" s="97"/>
      <c r="M50" s="97"/>
      <c r="N50" s="97"/>
      <c r="O50" s="98" t="str">
        <f>AG18</f>
        <v>TSV Wewer I</v>
      </c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65" t="s">
        <v>21</v>
      </c>
      <c r="AF50" s="98" t="str">
        <f>AG20</f>
        <v>SVE Jerxen-Orbke I</v>
      </c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5"/>
      <c r="AX50" s="95"/>
      <c r="AY50" s="65" t="s">
        <v>20</v>
      </c>
      <c r="AZ50" s="95"/>
      <c r="BA50" s="95"/>
      <c r="BB50" s="95"/>
      <c r="BC50" s="95"/>
      <c r="BD50" s="10"/>
      <c r="BE50" s="33"/>
      <c r="BF50" s="36"/>
      <c r="BG50" s="36"/>
      <c r="BH50" s="36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7" t="str">
        <f t="shared" si="0"/>
        <v>0</v>
      </c>
      <c r="BV50" s="34" t="s">
        <v>20</v>
      </c>
      <c r="BW50" s="37" t="str">
        <f t="shared" si="1"/>
        <v>0</v>
      </c>
      <c r="BX50" s="34"/>
      <c r="BY50" s="34"/>
      <c r="BZ50" s="34"/>
      <c r="CA50" s="30"/>
      <c r="CB50" s="30"/>
      <c r="CC50" s="30"/>
      <c r="CD50" s="30"/>
      <c r="CE50" s="30"/>
      <c r="CF50" s="30"/>
      <c r="CG50" s="23"/>
      <c r="CH50" s="23"/>
      <c r="CI50" s="23"/>
      <c r="CJ50" s="23"/>
      <c r="CK50" s="23"/>
      <c r="CL50" s="23"/>
      <c r="CM50" s="23"/>
      <c r="CN50" s="23"/>
      <c r="CO50" s="23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</row>
    <row r="51" spans="2:87" ht="15.75" customHeight="1" thickBot="1">
      <c r="B51" s="93">
        <v>20</v>
      </c>
      <c r="C51" s="93"/>
      <c r="D51" s="89">
        <v>4</v>
      </c>
      <c r="E51" s="89"/>
      <c r="F51" s="85"/>
      <c r="G51" s="93" t="s">
        <v>23</v>
      </c>
      <c r="H51" s="93"/>
      <c r="I51" s="93"/>
      <c r="J51" s="94">
        <v>0.6541666666666667</v>
      </c>
      <c r="K51" s="94"/>
      <c r="L51" s="94"/>
      <c r="M51" s="94"/>
      <c r="N51" s="94"/>
      <c r="O51" s="91" t="str">
        <f>AG19</f>
        <v>SC Wiedenbrück I</v>
      </c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85" t="s">
        <v>21</v>
      </c>
      <c r="AF51" s="91" t="str">
        <f>AG16</f>
        <v>SV Heide Paderborn II</v>
      </c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89"/>
      <c r="AX51" s="89"/>
      <c r="AY51" s="85" t="s">
        <v>20</v>
      </c>
      <c r="AZ51" s="89"/>
      <c r="BA51" s="89"/>
      <c r="BB51" s="89"/>
      <c r="BC51" s="89"/>
      <c r="BD51" s="11"/>
      <c r="BF51" s="36"/>
      <c r="BG51" s="36"/>
      <c r="BH51" s="36"/>
      <c r="BU51" s="37" t="str">
        <f t="shared" si="0"/>
        <v>0</v>
      </c>
      <c r="BV51" s="34" t="s">
        <v>20</v>
      </c>
      <c r="BW51" s="37" t="str">
        <f t="shared" si="1"/>
        <v>0</v>
      </c>
      <c r="CH51" s="23"/>
      <c r="CI51" s="23"/>
    </row>
    <row r="52" spans="2:87" ht="15.75" customHeight="1">
      <c r="B52" s="99">
        <v>21</v>
      </c>
      <c r="C52" s="99"/>
      <c r="D52" s="102">
        <v>1</v>
      </c>
      <c r="E52" s="102"/>
      <c r="F52" s="86"/>
      <c r="G52" s="99" t="s">
        <v>31</v>
      </c>
      <c r="H52" s="99"/>
      <c r="I52" s="99"/>
      <c r="J52" s="100">
        <f>J51+$U$10*$X$10+$AL$10</f>
        <v>0.6666666666666666</v>
      </c>
      <c r="K52" s="100"/>
      <c r="L52" s="100"/>
      <c r="M52" s="100"/>
      <c r="N52" s="100"/>
      <c r="O52" s="101" t="str">
        <f>D25</f>
        <v>TuS Sennelager I</v>
      </c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86" t="s">
        <v>21</v>
      </c>
      <c r="AF52" s="101" t="str">
        <f>D27</f>
        <v>TuS Lipperode I</v>
      </c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2"/>
      <c r="AX52" s="102"/>
      <c r="AY52" s="86" t="s">
        <v>20</v>
      </c>
      <c r="AZ52" s="102"/>
      <c r="BA52" s="102"/>
      <c r="BB52" s="102"/>
      <c r="BC52" s="102"/>
      <c r="BD52" s="11"/>
      <c r="BF52" s="36"/>
      <c r="BG52" s="36"/>
      <c r="BH52" s="36"/>
      <c r="BU52" s="37" t="str">
        <f t="shared" si="0"/>
        <v>0</v>
      </c>
      <c r="BV52" s="34" t="s">
        <v>20</v>
      </c>
      <c r="BW52" s="37" t="str">
        <f t="shared" si="1"/>
        <v>0</v>
      </c>
      <c r="CH52" s="23"/>
      <c r="CI52" s="23"/>
    </row>
    <row r="53" spans="2:87" ht="15.75" customHeight="1">
      <c r="B53" s="96">
        <v>22</v>
      </c>
      <c r="C53" s="96"/>
      <c r="D53" s="95">
        <v>2</v>
      </c>
      <c r="E53" s="95"/>
      <c r="F53" s="65"/>
      <c r="G53" s="96" t="s">
        <v>31</v>
      </c>
      <c r="H53" s="96"/>
      <c r="I53" s="96"/>
      <c r="J53" s="97">
        <v>0.6666666666666666</v>
      </c>
      <c r="K53" s="97"/>
      <c r="L53" s="97"/>
      <c r="M53" s="97"/>
      <c r="N53" s="97"/>
      <c r="O53" s="98" t="str">
        <f>D26</f>
        <v>SV Heide Paderborn V</v>
      </c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65" t="s">
        <v>21</v>
      </c>
      <c r="AF53" s="98" t="str">
        <f>D23</f>
        <v>SV Heide Paderborn III</v>
      </c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5"/>
      <c r="AX53" s="95"/>
      <c r="AY53" s="65" t="s">
        <v>20</v>
      </c>
      <c r="AZ53" s="95"/>
      <c r="BA53" s="95"/>
      <c r="BB53" s="95"/>
      <c r="BC53" s="95"/>
      <c r="BD53" s="11"/>
      <c r="BF53" s="36"/>
      <c r="BG53" s="36"/>
      <c r="BH53" s="36"/>
      <c r="BU53" s="37" t="str">
        <f t="shared" si="0"/>
        <v>0</v>
      </c>
      <c r="BV53" s="34" t="s">
        <v>20</v>
      </c>
      <c r="BW53" s="37" t="str">
        <f t="shared" si="1"/>
        <v>0</v>
      </c>
      <c r="CH53" s="23"/>
      <c r="CI53" s="23"/>
    </row>
    <row r="54" spans="2:87" ht="15.75" customHeight="1">
      <c r="B54" s="96">
        <v>23</v>
      </c>
      <c r="C54" s="96"/>
      <c r="D54" s="95">
        <v>3</v>
      </c>
      <c r="E54" s="95"/>
      <c r="F54" s="65"/>
      <c r="G54" s="96" t="s">
        <v>32</v>
      </c>
      <c r="H54" s="96"/>
      <c r="I54" s="96"/>
      <c r="J54" s="97">
        <v>0.6666666666666666</v>
      </c>
      <c r="K54" s="97"/>
      <c r="L54" s="97"/>
      <c r="M54" s="97"/>
      <c r="N54" s="97"/>
      <c r="O54" s="98" t="str">
        <f>AG25</f>
        <v>TuS Sennelager II</v>
      </c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65" t="s">
        <v>21</v>
      </c>
      <c r="AF54" s="98" t="str">
        <f>AG27</f>
        <v>TuRa Elsen III</v>
      </c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5"/>
      <c r="AX54" s="95"/>
      <c r="AY54" s="65" t="s">
        <v>20</v>
      </c>
      <c r="AZ54" s="95"/>
      <c r="BA54" s="95"/>
      <c r="BB54" s="95"/>
      <c r="BC54" s="95"/>
      <c r="BD54" s="11"/>
      <c r="BF54" s="36"/>
      <c r="BG54" s="36"/>
      <c r="BH54" s="36"/>
      <c r="BU54" s="37" t="str">
        <f t="shared" si="0"/>
        <v>0</v>
      </c>
      <c r="BV54" s="34" t="s">
        <v>20</v>
      </c>
      <c r="BW54" s="37" t="str">
        <f t="shared" si="1"/>
        <v>0</v>
      </c>
      <c r="CH54" s="23"/>
      <c r="CI54" s="23"/>
    </row>
    <row r="55" spans="2:87" ht="15.75" customHeight="1" thickBot="1">
      <c r="B55" s="93">
        <v>24</v>
      </c>
      <c r="C55" s="93"/>
      <c r="D55" s="89">
        <v>4</v>
      </c>
      <c r="E55" s="89"/>
      <c r="F55" s="85"/>
      <c r="G55" s="93" t="s">
        <v>32</v>
      </c>
      <c r="H55" s="93"/>
      <c r="I55" s="93"/>
      <c r="J55" s="94">
        <v>0.6666666666666666</v>
      </c>
      <c r="K55" s="94"/>
      <c r="L55" s="94"/>
      <c r="M55" s="94"/>
      <c r="N55" s="94"/>
      <c r="O55" s="91" t="str">
        <f>AG26</f>
        <v>TuS Dornberg II</v>
      </c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85" t="s">
        <v>21</v>
      </c>
      <c r="AF55" s="91" t="str">
        <f>AG23</f>
        <v>SV Heide Paderborn IV</v>
      </c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89"/>
      <c r="AX55" s="89"/>
      <c r="AY55" s="85" t="s">
        <v>20</v>
      </c>
      <c r="AZ55" s="89"/>
      <c r="BA55" s="89"/>
      <c r="BB55" s="89"/>
      <c r="BC55" s="89"/>
      <c r="BD55" s="11"/>
      <c r="BF55" s="36"/>
      <c r="BG55" s="36"/>
      <c r="BH55" s="36"/>
      <c r="BU55" s="37" t="str">
        <f t="shared" si="0"/>
        <v>0</v>
      </c>
      <c r="BV55" s="34" t="s">
        <v>20</v>
      </c>
      <c r="BW55" s="37" t="str">
        <f t="shared" si="1"/>
        <v>0</v>
      </c>
      <c r="CH55" s="23"/>
      <c r="CI55" s="23"/>
    </row>
    <row r="56" spans="2:75" ht="13.5" customHeight="1">
      <c r="B56" s="13"/>
      <c r="C56" s="13"/>
      <c r="D56" s="13"/>
      <c r="E56" s="13"/>
      <c r="F56" s="13"/>
      <c r="G56" s="13"/>
      <c r="H56" s="13"/>
      <c r="I56" s="13"/>
      <c r="J56" s="14"/>
      <c r="K56" s="14"/>
      <c r="L56" s="14"/>
      <c r="M56" s="14"/>
      <c r="N56" s="14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6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6"/>
      <c r="AX56" s="16"/>
      <c r="AY56" s="16"/>
      <c r="AZ56" s="16"/>
      <c r="BA56" s="16"/>
      <c r="BB56" s="16"/>
      <c r="BC56" s="16"/>
      <c r="BD56" s="11"/>
      <c r="BF56" s="36"/>
      <c r="BG56" s="36"/>
      <c r="BH56" s="36"/>
      <c r="BU56" s="37"/>
      <c r="BV56" s="34"/>
      <c r="BW56" s="37"/>
    </row>
    <row r="57" spans="2:75" ht="13.5" customHeight="1">
      <c r="B57" s="13"/>
      <c r="C57" s="13"/>
      <c r="D57" s="13"/>
      <c r="E57" s="13"/>
      <c r="F57" s="13"/>
      <c r="G57" s="13"/>
      <c r="H57" s="13"/>
      <c r="I57" s="13"/>
      <c r="J57" s="14"/>
      <c r="K57" s="14"/>
      <c r="L57" s="14"/>
      <c r="M57" s="14"/>
      <c r="N57" s="14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6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6"/>
      <c r="AX57" s="16"/>
      <c r="AY57" s="16"/>
      <c r="AZ57" s="16"/>
      <c r="BA57" s="16"/>
      <c r="BB57" s="16"/>
      <c r="BC57" s="16"/>
      <c r="BD57" s="11"/>
      <c r="BF57" s="36"/>
      <c r="BG57" s="36"/>
      <c r="BH57" s="36"/>
      <c r="BU57" s="37"/>
      <c r="BV57" s="34"/>
      <c r="BW57" s="37"/>
    </row>
    <row r="58" spans="2:75" ht="5.25" customHeight="1">
      <c r="B58" s="13"/>
      <c r="C58" s="13"/>
      <c r="D58" s="13"/>
      <c r="E58" s="13"/>
      <c r="F58" s="13"/>
      <c r="G58" s="13"/>
      <c r="H58" s="13"/>
      <c r="I58" s="13"/>
      <c r="J58" s="14"/>
      <c r="K58" s="14"/>
      <c r="L58" s="14"/>
      <c r="M58" s="14"/>
      <c r="N58" s="14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6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6"/>
      <c r="AX58" s="16"/>
      <c r="AY58" s="16"/>
      <c r="AZ58" s="16"/>
      <c r="BA58" s="16"/>
      <c r="BB58" s="16"/>
      <c r="BC58" s="16"/>
      <c r="BD58" s="11"/>
      <c r="BF58" s="36"/>
      <c r="BG58" s="36"/>
      <c r="BH58" s="36"/>
      <c r="BU58" s="37"/>
      <c r="BV58" s="34"/>
      <c r="BW58" s="37"/>
    </row>
    <row r="59" spans="2:75" ht="33">
      <c r="B59" s="136" t="str">
        <f>$A$2</f>
        <v>24. Happe Cup 2022</v>
      </c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7"/>
      <c r="BU59" s="37"/>
      <c r="BV59" s="34"/>
      <c r="BW59" s="37"/>
    </row>
    <row r="60" spans="2:75" ht="12.75">
      <c r="B60" s="1" t="s">
        <v>24</v>
      </c>
      <c r="BD60" s="17"/>
      <c r="BU60" s="37"/>
      <c r="BV60" s="34"/>
      <c r="BW60" s="37"/>
    </row>
    <row r="61" spans="56:75" ht="6.75" customHeight="1" thickBot="1">
      <c r="BD61" s="17"/>
      <c r="BU61" s="37"/>
      <c r="BV61" s="34"/>
      <c r="BW61" s="37"/>
    </row>
    <row r="62" spans="2:75" ht="15.75" customHeight="1">
      <c r="B62" s="104" t="s">
        <v>14</v>
      </c>
      <c r="C62" s="105"/>
      <c r="D62" s="106" t="s">
        <v>15</v>
      </c>
      <c r="E62" s="107"/>
      <c r="F62" s="108"/>
      <c r="G62" s="106" t="s">
        <v>16</v>
      </c>
      <c r="H62" s="107"/>
      <c r="I62" s="108"/>
      <c r="J62" s="106" t="s">
        <v>18</v>
      </c>
      <c r="K62" s="107"/>
      <c r="L62" s="107"/>
      <c r="M62" s="107"/>
      <c r="N62" s="108"/>
      <c r="O62" s="106" t="s">
        <v>19</v>
      </c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8"/>
      <c r="AW62" s="106" t="s">
        <v>22</v>
      </c>
      <c r="AX62" s="107"/>
      <c r="AY62" s="107"/>
      <c r="AZ62" s="107"/>
      <c r="BA62" s="108"/>
      <c r="BB62" s="109"/>
      <c r="BC62" s="110"/>
      <c r="BD62" s="17"/>
      <c r="BU62" s="37"/>
      <c r="BV62" s="34"/>
      <c r="BW62" s="37"/>
    </row>
    <row r="63" spans="2:75" ht="15.75" customHeight="1">
      <c r="B63" s="96">
        <v>25</v>
      </c>
      <c r="C63" s="96"/>
      <c r="D63" s="95">
        <v>1</v>
      </c>
      <c r="E63" s="95"/>
      <c r="F63" s="65"/>
      <c r="G63" s="96" t="s">
        <v>17</v>
      </c>
      <c r="H63" s="96"/>
      <c r="I63" s="96"/>
      <c r="J63" s="97">
        <f>J55+$U$10*$X$10+$AL$10</f>
        <v>0.6791666666666666</v>
      </c>
      <c r="K63" s="97"/>
      <c r="L63" s="97"/>
      <c r="M63" s="97"/>
      <c r="N63" s="97"/>
      <c r="O63" s="98" t="str">
        <f>D18</f>
        <v>VFL Schildesche</v>
      </c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65" t="s">
        <v>21</v>
      </c>
      <c r="AF63" s="98" t="str">
        <f>D17</f>
        <v>FC Kaunitz I</v>
      </c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5"/>
      <c r="AX63" s="95"/>
      <c r="AY63" s="65" t="s">
        <v>20</v>
      </c>
      <c r="AZ63" s="95"/>
      <c r="BA63" s="95"/>
      <c r="BB63" s="95"/>
      <c r="BC63" s="95"/>
      <c r="BD63" s="17"/>
      <c r="BU63" s="37" t="str">
        <f aca="true" t="shared" si="2" ref="BU63:BU78">IF(ISBLANK(AZ63),"0",IF(AW63&gt;AZ63,3,IF(AW63=AZ63,1,0)))</f>
        <v>0</v>
      </c>
      <c r="BV63" s="34" t="s">
        <v>20</v>
      </c>
      <c r="BW63" s="37" t="str">
        <f aca="true" t="shared" si="3" ref="BW63:BW78">IF(ISBLANK(AZ63),"0",IF(AZ63&gt;AW63,3,IF(AZ63=AW63,1,0)))</f>
        <v>0</v>
      </c>
    </row>
    <row r="64" spans="2:75" ht="15.75" customHeight="1">
      <c r="B64" s="96">
        <v>26</v>
      </c>
      <c r="C64" s="96"/>
      <c r="D64" s="95">
        <v>2</v>
      </c>
      <c r="E64" s="95"/>
      <c r="F64" s="65"/>
      <c r="G64" s="96" t="s">
        <v>17</v>
      </c>
      <c r="H64" s="96"/>
      <c r="I64" s="96"/>
      <c r="J64" s="97">
        <v>0.6791666666666667</v>
      </c>
      <c r="K64" s="97"/>
      <c r="L64" s="97"/>
      <c r="M64" s="97"/>
      <c r="N64" s="97"/>
      <c r="O64" s="98" t="str">
        <f>D20</f>
        <v>SV Avenwedde I</v>
      </c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65" t="s">
        <v>21</v>
      </c>
      <c r="AF64" s="98" t="str">
        <f>D19</f>
        <v>Delbrücker SC I</v>
      </c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5"/>
      <c r="AX64" s="95"/>
      <c r="AY64" s="65" t="s">
        <v>20</v>
      </c>
      <c r="AZ64" s="95"/>
      <c r="BA64" s="95"/>
      <c r="BB64" s="95"/>
      <c r="BC64" s="95"/>
      <c r="BD64" s="17"/>
      <c r="BU64" s="37" t="str">
        <f t="shared" si="2"/>
        <v>0</v>
      </c>
      <c r="BV64" s="34" t="s">
        <v>20</v>
      </c>
      <c r="BW64" s="37" t="str">
        <f t="shared" si="3"/>
        <v>0</v>
      </c>
    </row>
    <row r="65" spans="2:75" ht="15.75" customHeight="1">
      <c r="B65" s="96">
        <v>27</v>
      </c>
      <c r="C65" s="96"/>
      <c r="D65" s="95">
        <v>3</v>
      </c>
      <c r="E65" s="95"/>
      <c r="F65" s="65"/>
      <c r="G65" s="96" t="s">
        <v>23</v>
      </c>
      <c r="H65" s="96"/>
      <c r="I65" s="96"/>
      <c r="J65" s="97">
        <v>0.6791666666666667</v>
      </c>
      <c r="K65" s="97"/>
      <c r="L65" s="97"/>
      <c r="M65" s="97"/>
      <c r="N65" s="97"/>
      <c r="O65" s="98" t="str">
        <f>AG18</f>
        <v>TSV Wewer I</v>
      </c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65" t="s">
        <v>21</v>
      </c>
      <c r="AF65" s="98" t="str">
        <f>AG17</f>
        <v>TuS 08 Senne I</v>
      </c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5"/>
      <c r="AX65" s="95"/>
      <c r="AY65" s="65" t="s">
        <v>20</v>
      </c>
      <c r="AZ65" s="95"/>
      <c r="BA65" s="95"/>
      <c r="BB65" s="95"/>
      <c r="BC65" s="95"/>
      <c r="BD65" s="17"/>
      <c r="BU65" s="37" t="str">
        <f t="shared" si="2"/>
        <v>0</v>
      </c>
      <c r="BV65" s="34" t="s">
        <v>20</v>
      </c>
      <c r="BW65" s="37" t="str">
        <f t="shared" si="3"/>
        <v>0</v>
      </c>
    </row>
    <row r="66" spans="2:75" ht="15.75" customHeight="1" thickBot="1">
      <c r="B66" s="93">
        <v>28</v>
      </c>
      <c r="C66" s="93"/>
      <c r="D66" s="89">
        <v>4</v>
      </c>
      <c r="E66" s="89"/>
      <c r="F66" s="85"/>
      <c r="G66" s="93" t="s">
        <v>23</v>
      </c>
      <c r="H66" s="93"/>
      <c r="I66" s="93"/>
      <c r="J66" s="94">
        <v>0.6791666666666667</v>
      </c>
      <c r="K66" s="94"/>
      <c r="L66" s="94"/>
      <c r="M66" s="94"/>
      <c r="N66" s="94"/>
      <c r="O66" s="91" t="str">
        <f>AG20</f>
        <v>SVE Jerxen-Orbke I</v>
      </c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85" t="s">
        <v>21</v>
      </c>
      <c r="AF66" s="91" t="str">
        <f>AG19</f>
        <v>SC Wiedenbrück I</v>
      </c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89"/>
      <c r="AX66" s="89"/>
      <c r="AY66" s="85" t="s">
        <v>20</v>
      </c>
      <c r="AZ66" s="89"/>
      <c r="BA66" s="89"/>
      <c r="BB66" s="89"/>
      <c r="BC66" s="89"/>
      <c r="BD66" s="17"/>
      <c r="BU66" s="37" t="str">
        <f t="shared" si="2"/>
        <v>0</v>
      </c>
      <c r="BV66" s="34" t="s">
        <v>20</v>
      </c>
      <c r="BW66" s="37" t="str">
        <f t="shared" si="3"/>
        <v>0</v>
      </c>
    </row>
    <row r="67" spans="2:75" ht="15.75" customHeight="1">
      <c r="B67" s="99">
        <v>29</v>
      </c>
      <c r="C67" s="99"/>
      <c r="D67" s="102">
        <v>1</v>
      </c>
      <c r="E67" s="102"/>
      <c r="F67" s="86"/>
      <c r="G67" s="99" t="s">
        <v>31</v>
      </c>
      <c r="H67" s="99"/>
      <c r="I67" s="99"/>
      <c r="J67" s="100">
        <f>J66+$U$10*$X$10+$AL$10</f>
        <v>0.6916666666666667</v>
      </c>
      <c r="K67" s="100"/>
      <c r="L67" s="100"/>
      <c r="M67" s="100"/>
      <c r="N67" s="100"/>
      <c r="O67" s="101" t="str">
        <f>D25</f>
        <v>TuS Sennelager I</v>
      </c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86" t="s">
        <v>21</v>
      </c>
      <c r="AF67" s="101" t="str">
        <f>D24</f>
        <v>TuRa Elsen II</v>
      </c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2"/>
      <c r="AX67" s="102"/>
      <c r="AY67" s="86" t="s">
        <v>20</v>
      </c>
      <c r="AZ67" s="102"/>
      <c r="BA67" s="102"/>
      <c r="BB67" s="102"/>
      <c r="BC67" s="102"/>
      <c r="BD67" s="17"/>
      <c r="BU67" s="37" t="str">
        <f t="shared" si="2"/>
        <v>0</v>
      </c>
      <c r="BV67" s="34" t="s">
        <v>20</v>
      </c>
      <c r="BW67" s="37" t="str">
        <f t="shared" si="3"/>
        <v>0</v>
      </c>
    </row>
    <row r="68" spans="2:75" ht="15.75" customHeight="1">
      <c r="B68" s="96">
        <v>30</v>
      </c>
      <c r="C68" s="96"/>
      <c r="D68" s="95">
        <v>2</v>
      </c>
      <c r="E68" s="95"/>
      <c r="F68" s="65"/>
      <c r="G68" s="96" t="s">
        <v>31</v>
      </c>
      <c r="H68" s="96"/>
      <c r="I68" s="96"/>
      <c r="J68" s="97">
        <v>0.6916666666666668</v>
      </c>
      <c r="K68" s="97"/>
      <c r="L68" s="97"/>
      <c r="M68" s="97"/>
      <c r="N68" s="97"/>
      <c r="O68" s="98" t="str">
        <f>D27</f>
        <v>TuS Lipperode I</v>
      </c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65" t="s">
        <v>21</v>
      </c>
      <c r="AF68" s="98" t="str">
        <f>D26</f>
        <v>SV Heide Paderborn V</v>
      </c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5"/>
      <c r="AX68" s="95"/>
      <c r="AY68" s="65" t="s">
        <v>20</v>
      </c>
      <c r="AZ68" s="95"/>
      <c r="BA68" s="95"/>
      <c r="BB68" s="95"/>
      <c r="BC68" s="95"/>
      <c r="BD68" s="17"/>
      <c r="BU68" s="37" t="str">
        <f t="shared" si="2"/>
        <v>0</v>
      </c>
      <c r="BV68" s="34" t="s">
        <v>20</v>
      </c>
      <c r="BW68" s="37" t="str">
        <f t="shared" si="3"/>
        <v>0</v>
      </c>
    </row>
    <row r="69" spans="2:75" ht="15.75" customHeight="1">
      <c r="B69" s="96">
        <v>31</v>
      </c>
      <c r="C69" s="96"/>
      <c r="D69" s="95">
        <v>3</v>
      </c>
      <c r="E69" s="95"/>
      <c r="F69" s="65"/>
      <c r="G69" s="96" t="s">
        <v>32</v>
      </c>
      <c r="H69" s="96"/>
      <c r="I69" s="96"/>
      <c r="J69" s="97">
        <v>0.6916666666666668</v>
      </c>
      <c r="K69" s="97"/>
      <c r="L69" s="97"/>
      <c r="M69" s="97"/>
      <c r="N69" s="97"/>
      <c r="O69" s="98" t="str">
        <f>AG25</f>
        <v>TuS Sennelager II</v>
      </c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65" t="s">
        <v>21</v>
      </c>
      <c r="AF69" s="98" t="str">
        <f>AG24</f>
        <v>SC Borchen II</v>
      </c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5"/>
      <c r="AX69" s="95"/>
      <c r="AY69" s="65" t="s">
        <v>20</v>
      </c>
      <c r="AZ69" s="95"/>
      <c r="BA69" s="95"/>
      <c r="BB69" s="95"/>
      <c r="BC69" s="95"/>
      <c r="BD69" s="17"/>
      <c r="BU69" s="37" t="str">
        <f t="shared" si="2"/>
        <v>0</v>
      </c>
      <c r="BV69" s="34" t="s">
        <v>20</v>
      </c>
      <c r="BW69" s="37" t="str">
        <f t="shared" si="3"/>
        <v>0</v>
      </c>
    </row>
    <row r="70" spans="2:75" ht="15.75" customHeight="1" thickBot="1">
      <c r="B70" s="93">
        <v>32</v>
      </c>
      <c r="C70" s="93"/>
      <c r="D70" s="89">
        <v>4</v>
      </c>
      <c r="E70" s="89"/>
      <c r="F70" s="85"/>
      <c r="G70" s="93" t="s">
        <v>32</v>
      </c>
      <c r="H70" s="93"/>
      <c r="I70" s="93"/>
      <c r="J70" s="94">
        <v>0.6916666666666668</v>
      </c>
      <c r="K70" s="94"/>
      <c r="L70" s="94"/>
      <c r="M70" s="94"/>
      <c r="N70" s="94"/>
      <c r="O70" s="91" t="str">
        <f>AG27</f>
        <v>TuRa Elsen III</v>
      </c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85" t="s">
        <v>21</v>
      </c>
      <c r="AF70" s="91" t="str">
        <f>AG26</f>
        <v>TuS Dornberg II</v>
      </c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89"/>
      <c r="AX70" s="89"/>
      <c r="AY70" s="85" t="s">
        <v>20</v>
      </c>
      <c r="AZ70" s="89"/>
      <c r="BA70" s="89"/>
      <c r="BB70" s="89"/>
      <c r="BC70" s="89"/>
      <c r="BD70" s="17"/>
      <c r="BU70" s="37" t="str">
        <f t="shared" si="2"/>
        <v>0</v>
      </c>
      <c r="BV70" s="34" t="s">
        <v>20</v>
      </c>
      <c r="BW70" s="37" t="str">
        <f t="shared" si="3"/>
        <v>0</v>
      </c>
    </row>
    <row r="71" spans="2:75" ht="15.75" customHeight="1">
      <c r="B71" s="99">
        <v>33</v>
      </c>
      <c r="C71" s="99"/>
      <c r="D71" s="102">
        <v>1</v>
      </c>
      <c r="E71" s="102"/>
      <c r="F71" s="86"/>
      <c r="G71" s="99" t="s">
        <v>17</v>
      </c>
      <c r="H71" s="99"/>
      <c r="I71" s="99"/>
      <c r="J71" s="100">
        <f>J70+$U$10*$X$10+$AL$10</f>
        <v>0.7041666666666667</v>
      </c>
      <c r="K71" s="100"/>
      <c r="L71" s="100"/>
      <c r="M71" s="100"/>
      <c r="N71" s="100"/>
      <c r="O71" s="101" t="str">
        <f>D16</f>
        <v>SV Heide Paderborn I</v>
      </c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86" t="s">
        <v>21</v>
      </c>
      <c r="AF71" s="101" t="str">
        <f>D18</f>
        <v>VFL Schildesche</v>
      </c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2"/>
      <c r="AX71" s="102"/>
      <c r="AY71" s="86" t="s">
        <v>20</v>
      </c>
      <c r="AZ71" s="102"/>
      <c r="BA71" s="102"/>
      <c r="BB71" s="102"/>
      <c r="BC71" s="102"/>
      <c r="BD71" s="17"/>
      <c r="BU71" s="37" t="str">
        <f t="shared" si="2"/>
        <v>0</v>
      </c>
      <c r="BV71" s="34" t="s">
        <v>20</v>
      </c>
      <c r="BW71" s="37" t="str">
        <f t="shared" si="3"/>
        <v>0</v>
      </c>
    </row>
    <row r="72" spans="2:75" ht="15.75" customHeight="1">
      <c r="B72" s="96">
        <v>34</v>
      </c>
      <c r="C72" s="96"/>
      <c r="D72" s="95">
        <v>2</v>
      </c>
      <c r="E72" s="95"/>
      <c r="F72" s="65"/>
      <c r="G72" s="96" t="s">
        <v>17</v>
      </c>
      <c r="H72" s="96"/>
      <c r="I72" s="96"/>
      <c r="J72" s="97">
        <v>0.7041666666666666</v>
      </c>
      <c r="K72" s="97"/>
      <c r="L72" s="97"/>
      <c r="M72" s="97"/>
      <c r="N72" s="97"/>
      <c r="O72" s="98" t="str">
        <f>D17</f>
        <v>FC Kaunitz I</v>
      </c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65" t="s">
        <v>21</v>
      </c>
      <c r="AF72" s="98" t="str">
        <f>D20</f>
        <v>SV Avenwedde I</v>
      </c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5"/>
      <c r="AX72" s="95"/>
      <c r="AY72" s="65" t="s">
        <v>20</v>
      </c>
      <c r="AZ72" s="95"/>
      <c r="BA72" s="95"/>
      <c r="BB72" s="95"/>
      <c r="BC72" s="95"/>
      <c r="BD72" s="17"/>
      <c r="BU72" s="37" t="str">
        <f t="shared" si="2"/>
        <v>0</v>
      </c>
      <c r="BV72" s="34" t="s">
        <v>20</v>
      </c>
      <c r="BW72" s="37" t="str">
        <f t="shared" si="3"/>
        <v>0</v>
      </c>
    </row>
    <row r="73" spans="2:75" ht="15.75" customHeight="1">
      <c r="B73" s="96">
        <v>35</v>
      </c>
      <c r="C73" s="96"/>
      <c r="D73" s="95">
        <v>3</v>
      </c>
      <c r="E73" s="95"/>
      <c r="F73" s="65"/>
      <c r="G73" s="96" t="s">
        <v>23</v>
      </c>
      <c r="H73" s="96"/>
      <c r="I73" s="96"/>
      <c r="J73" s="97">
        <v>0.7041666666666666</v>
      </c>
      <c r="K73" s="97"/>
      <c r="L73" s="97"/>
      <c r="M73" s="97"/>
      <c r="N73" s="97"/>
      <c r="O73" s="98" t="str">
        <f>AG16</f>
        <v>SV Heide Paderborn II</v>
      </c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65" t="s">
        <v>21</v>
      </c>
      <c r="AF73" s="98" t="str">
        <f>AG18</f>
        <v>TSV Wewer I</v>
      </c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5"/>
      <c r="AX73" s="95"/>
      <c r="AY73" s="65" t="s">
        <v>20</v>
      </c>
      <c r="AZ73" s="95"/>
      <c r="BA73" s="95"/>
      <c r="BB73" s="95"/>
      <c r="BC73" s="95"/>
      <c r="BD73" s="17"/>
      <c r="BU73" s="37" t="str">
        <f t="shared" si="2"/>
        <v>0</v>
      </c>
      <c r="BV73" s="34" t="s">
        <v>20</v>
      </c>
      <c r="BW73" s="37" t="str">
        <f t="shared" si="3"/>
        <v>0</v>
      </c>
    </row>
    <row r="74" spans="2:75" ht="15.75" customHeight="1" thickBot="1">
      <c r="B74" s="93">
        <v>36</v>
      </c>
      <c r="C74" s="93"/>
      <c r="D74" s="89">
        <v>4</v>
      </c>
      <c r="E74" s="89"/>
      <c r="F74" s="85"/>
      <c r="G74" s="93" t="s">
        <v>23</v>
      </c>
      <c r="H74" s="93"/>
      <c r="I74" s="93"/>
      <c r="J74" s="94">
        <v>0.7041666666666666</v>
      </c>
      <c r="K74" s="94"/>
      <c r="L74" s="94"/>
      <c r="M74" s="94"/>
      <c r="N74" s="94"/>
      <c r="O74" s="91" t="str">
        <f>AG17</f>
        <v>TuS 08 Senne I</v>
      </c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85" t="s">
        <v>21</v>
      </c>
      <c r="AF74" s="91" t="str">
        <f>AG20</f>
        <v>SVE Jerxen-Orbke I</v>
      </c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89"/>
      <c r="AX74" s="89"/>
      <c r="AY74" s="85" t="s">
        <v>20</v>
      </c>
      <c r="AZ74" s="89"/>
      <c r="BA74" s="89"/>
      <c r="BB74" s="89"/>
      <c r="BC74" s="89"/>
      <c r="BD74" s="17"/>
      <c r="BU74" s="37" t="str">
        <f t="shared" si="2"/>
        <v>0</v>
      </c>
      <c r="BV74" s="34" t="s">
        <v>20</v>
      </c>
      <c r="BW74" s="37" t="str">
        <f t="shared" si="3"/>
        <v>0</v>
      </c>
    </row>
    <row r="75" spans="2:75" ht="15.75" customHeight="1">
      <c r="B75" s="99">
        <v>37</v>
      </c>
      <c r="C75" s="99"/>
      <c r="D75" s="102">
        <v>1</v>
      </c>
      <c r="E75" s="102"/>
      <c r="F75" s="86"/>
      <c r="G75" s="99" t="s">
        <v>31</v>
      </c>
      <c r="H75" s="99"/>
      <c r="I75" s="99"/>
      <c r="J75" s="100">
        <f>J74+$U$10*$X$10+$AL$10</f>
        <v>0.7166666666666666</v>
      </c>
      <c r="K75" s="100"/>
      <c r="L75" s="100"/>
      <c r="M75" s="100"/>
      <c r="N75" s="100"/>
      <c r="O75" s="101" t="str">
        <f>D23</f>
        <v>SV Heide Paderborn III</v>
      </c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86" t="s">
        <v>21</v>
      </c>
      <c r="AF75" s="101" t="str">
        <f>D25</f>
        <v>TuS Sennelager I</v>
      </c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2"/>
      <c r="AX75" s="102"/>
      <c r="AY75" s="86" t="s">
        <v>20</v>
      </c>
      <c r="AZ75" s="102"/>
      <c r="BA75" s="102"/>
      <c r="BB75" s="102"/>
      <c r="BC75" s="102"/>
      <c r="BD75" s="17"/>
      <c r="BU75" s="37" t="str">
        <f t="shared" si="2"/>
        <v>0</v>
      </c>
      <c r="BV75" s="34" t="s">
        <v>20</v>
      </c>
      <c r="BW75" s="37" t="str">
        <f t="shared" si="3"/>
        <v>0</v>
      </c>
    </row>
    <row r="76" spans="2:75" ht="15.75" customHeight="1">
      <c r="B76" s="96">
        <v>38</v>
      </c>
      <c r="C76" s="96"/>
      <c r="D76" s="95">
        <v>2</v>
      </c>
      <c r="E76" s="95"/>
      <c r="F76" s="65"/>
      <c r="G76" s="96" t="s">
        <v>31</v>
      </c>
      <c r="H76" s="96"/>
      <c r="I76" s="96"/>
      <c r="J76" s="97">
        <v>0.7166666666666667</v>
      </c>
      <c r="K76" s="97"/>
      <c r="L76" s="97"/>
      <c r="M76" s="97"/>
      <c r="N76" s="97"/>
      <c r="O76" s="98" t="str">
        <f>D24</f>
        <v>TuRa Elsen II</v>
      </c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65" t="s">
        <v>21</v>
      </c>
      <c r="AF76" s="98" t="str">
        <f>D27</f>
        <v>TuS Lipperode I</v>
      </c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5"/>
      <c r="AX76" s="95"/>
      <c r="AY76" s="65" t="s">
        <v>20</v>
      </c>
      <c r="AZ76" s="95"/>
      <c r="BA76" s="95"/>
      <c r="BB76" s="95"/>
      <c r="BC76" s="95"/>
      <c r="BD76" s="17"/>
      <c r="BU76" s="37" t="str">
        <f t="shared" si="2"/>
        <v>0</v>
      </c>
      <c r="BV76" s="34" t="s">
        <v>20</v>
      </c>
      <c r="BW76" s="37" t="str">
        <f t="shared" si="3"/>
        <v>0</v>
      </c>
    </row>
    <row r="77" spans="2:75" ht="15.75" customHeight="1">
      <c r="B77" s="96">
        <v>39</v>
      </c>
      <c r="C77" s="96"/>
      <c r="D77" s="95">
        <v>3</v>
      </c>
      <c r="E77" s="95"/>
      <c r="F77" s="65"/>
      <c r="G77" s="96" t="s">
        <v>32</v>
      </c>
      <c r="H77" s="96"/>
      <c r="I77" s="96"/>
      <c r="J77" s="97">
        <v>0.7166666666666667</v>
      </c>
      <c r="K77" s="97"/>
      <c r="L77" s="97"/>
      <c r="M77" s="97"/>
      <c r="N77" s="97"/>
      <c r="O77" s="98" t="str">
        <f>AG23</f>
        <v>SV Heide Paderborn IV</v>
      </c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65" t="s">
        <v>21</v>
      </c>
      <c r="AF77" s="98" t="str">
        <f>AG25</f>
        <v>TuS Sennelager II</v>
      </c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5"/>
      <c r="AX77" s="95"/>
      <c r="AY77" s="65" t="s">
        <v>20</v>
      </c>
      <c r="AZ77" s="95"/>
      <c r="BA77" s="95"/>
      <c r="BB77" s="95"/>
      <c r="BC77" s="95"/>
      <c r="BD77" s="17"/>
      <c r="BU77" s="37" t="str">
        <f t="shared" si="2"/>
        <v>0</v>
      </c>
      <c r="BV77" s="34" t="s">
        <v>20</v>
      </c>
      <c r="BW77" s="37" t="str">
        <f t="shared" si="3"/>
        <v>0</v>
      </c>
    </row>
    <row r="78" spans="2:75" ht="15.75" customHeight="1" thickBot="1">
      <c r="B78" s="93">
        <v>40</v>
      </c>
      <c r="C78" s="93"/>
      <c r="D78" s="89">
        <v>4</v>
      </c>
      <c r="E78" s="89"/>
      <c r="F78" s="85"/>
      <c r="G78" s="93" t="s">
        <v>32</v>
      </c>
      <c r="H78" s="93"/>
      <c r="I78" s="93"/>
      <c r="J78" s="94">
        <v>0.7166666666666667</v>
      </c>
      <c r="K78" s="94"/>
      <c r="L78" s="94"/>
      <c r="M78" s="94"/>
      <c r="N78" s="94"/>
      <c r="O78" s="91" t="str">
        <f>AG24</f>
        <v>SC Borchen II</v>
      </c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85" t="s">
        <v>21</v>
      </c>
      <c r="AF78" s="91" t="str">
        <f>AG27</f>
        <v>TuRa Elsen III</v>
      </c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89"/>
      <c r="AX78" s="89"/>
      <c r="AY78" s="85" t="s">
        <v>20</v>
      </c>
      <c r="AZ78" s="89"/>
      <c r="BA78" s="89"/>
      <c r="BB78" s="89"/>
      <c r="BC78" s="89"/>
      <c r="BD78" s="17"/>
      <c r="BU78" s="37" t="str">
        <f t="shared" si="2"/>
        <v>0</v>
      </c>
      <c r="BV78" s="34" t="s">
        <v>20</v>
      </c>
      <c r="BW78" s="37" t="str">
        <f t="shared" si="3"/>
        <v>0</v>
      </c>
    </row>
    <row r="79" spans="56:75" ht="6.75" customHeight="1">
      <c r="BD79" s="17"/>
      <c r="BU79" s="37"/>
      <c r="BW79" s="37"/>
    </row>
    <row r="80" spans="2:75" ht="12.75">
      <c r="B80" s="66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8"/>
      <c r="BU80" s="37"/>
      <c r="BV80" s="21"/>
      <c r="BW80" s="37"/>
    </row>
    <row r="81" spans="2:75" ht="22.5" customHeight="1">
      <c r="B81" s="84" t="s">
        <v>36</v>
      </c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67"/>
      <c r="AZ81" s="67"/>
      <c r="BA81" s="67"/>
      <c r="BB81" s="67"/>
      <c r="BC81" s="67"/>
      <c r="BD81" s="68"/>
      <c r="BU81" s="37"/>
      <c r="BV81" s="21"/>
      <c r="BW81" s="37"/>
    </row>
    <row r="82" spans="2:149" s="8" customFormat="1" ht="13.5" customHeight="1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69"/>
      <c r="AB82" s="69"/>
      <c r="AC82" s="69"/>
      <c r="AD82" s="69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70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37"/>
      <c r="BV82" s="54"/>
      <c r="BW82" s="37"/>
      <c r="BX82" s="55"/>
      <c r="BY82" s="55"/>
      <c r="BZ82" s="55"/>
      <c r="CA82" s="55"/>
      <c r="CB82" s="55"/>
      <c r="CC82" s="56"/>
      <c r="CD82" s="56"/>
      <c r="CE82" s="56"/>
      <c r="CF82" s="56"/>
      <c r="CG82" s="56"/>
      <c r="CH82" s="55"/>
      <c r="CI82" s="55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6"/>
      <c r="EF82" s="56"/>
      <c r="EG82" s="56"/>
      <c r="EH82" s="56"/>
      <c r="EI82" s="56"/>
      <c r="EJ82" s="56"/>
      <c r="EK82" s="56"/>
      <c r="EL82" s="56"/>
      <c r="EM82" s="56"/>
      <c r="EN82" s="56"/>
      <c r="EO82" s="56"/>
      <c r="EP82" s="56"/>
      <c r="EQ82" s="56"/>
      <c r="ER82" s="56"/>
      <c r="ES82" s="56"/>
    </row>
    <row r="83" spans="2:75" ht="12.75">
      <c r="B83" s="88"/>
      <c r="C83" s="88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88"/>
      <c r="Q83" s="88"/>
      <c r="R83" s="88"/>
      <c r="S83" s="88"/>
      <c r="T83" s="88"/>
      <c r="U83" s="16"/>
      <c r="V83" s="88"/>
      <c r="W83" s="88"/>
      <c r="X83" s="87"/>
      <c r="Y83" s="87"/>
      <c r="Z83" s="87"/>
      <c r="AA83" s="71"/>
      <c r="AB83" s="71"/>
      <c r="AC83" s="71"/>
      <c r="AD83" s="71"/>
      <c r="AE83" s="88"/>
      <c r="AF83" s="88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88"/>
      <c r="AT83" s="88"/>
      <c r="AU83" s="88"/>
      <c r="AV83" s="88"/>
      <c r="AW83" s="88"/>
      <c r="AX83" s="16"/>
      <c r="AY83" s="88"/>
      <c r="AZ83" s="88"/>
      <c r="BA83" s="87"/>
      <c r="BB83" s="87"/>
      <c r="BC83" s="87"/>
      <c r="BD83" s="72"/>
      <c r="BU83" s="37"/>
      <c r="BV83" s="21"/>
      <c r="BW83" s="37"/>
    </row>
    <row r="84" spans="2:75" ht="12.75">
      <c r="B84" s="88"/>
      <c r="C84" s="88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88"/>
      <c r="Q84" s="88"/>
      <c r="R84" s="88"/>
      <c r="S84" s="88"/>
      <c r="T84" s="88"/>
      <c r="U84" s="16"/>
      <c r="V84" s="88"/>
      <c r="W84" s="88"/>
      <c r="X84" s="87"/>
      <c r="Y84" s="87"/>
      <c r="Z84" s="87"/>
      <c r="AA84" s="71"/>
      <c r="AB84" s="71"/>
      <c r="AC84" s="71"/>
      <c r="AD84" s="71"/>
      <c r="AE84" s="88"/>
      <c r="AF84" s="88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88"/>
      <c r="AT84" s="88"/>
      <c r="AU84" s="88"/>
      <c r="AV84" s="88"/>
      <c r="AW84" s="88"/>
      <c r="AX84" s="16"/>
      <c r="AY84" s="88"/>
      <c r="AZ84" s="88"/>
      <c r="BA84" s="87"/>
      <c r="BB84" s="87"/>
      <c r="BC84" s="87"/>
      <c r="BD84" s="72"/>
      <c r="BU84" s="37"/>
      <c r="BV84" s="21"/>
      <c r="BW84" s="37"/>
    </row>
    <row r="85" spans="2:75" ht="12.75">
      <c r="B85" s="88"/>
      <c r="C85" s="88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88"/>
      <c r="Q85" s="88"/>
      <c r="R85" s="88"/>
      <c r="S85" s="88"/>
      <c r="T85" s="88"/>
      <c r="U85" s="16"/>
      <c r="V85" s="88"/>
      <c r="W85" s="88"/>
      <c r="X85" s="87"/>
      <c r="Y85" s="87"/>
      <c r="Z85" s="87"/>
      <c r="AA85" s="71"/>
      <c r="AB85" s="71"/>
      <c r="AC85" s="71"/>
      <c r="AD85" s="71"/>
      <c r="AE85" s="88"/>
      <c r="AF85" s="88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88"/>
      <c r="AT85" s="88"/>
      <c r="AU85" s="88"/>
      <c r="AV85" s="88"/>
      <c r="AW85" s="88"/>
      <c r="AX85" s="16"/>
      <c r="AY85" s="88"/>
      <c r="AZ85" s="88"/>
      <c r="BA85" s="87"/>
      <c r="BB85" s="87"/>
      <c r="BC85" s="87"/>
      <c r="BD85" s="72"/>
      <c r="BU85" s="37"/>
      <c r="BV85" s="21"/>
      <c r="BW85" s="37"/>
    </row>
    <row r="86" spans="2:75" ht="12.75">
      <c r="B86" s="88"/>
      <c r="C86" s="88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88"/>
      <c r="Q86" s="88"/>
      <c r="R86" s="88"/>
      <c r="S86" s="88"/>
      <c r="T86" s="88"/>
      <c r="U86" s="16"/>
      <c r="V86" s="88"/>
      <c r="W86" s="88"/>
      <c r="X86" s="87"/>
      <c r="Y86" s="87"/>
      <c r="Z86" s="87"/>
      <c r="AA86" s="71"/>
      <c r="AB86" s="71"/>
      <c r="AC86" s="71"/>
      <c r="AD86" s="71"/>
      <c r="AE86" s="88"/>
      <c r="AF86" s="88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88"/>
      <c r="AT86" s="88"/>
      <c r="AU86" s="88"/>
      <c r="AV86" s="88"/>
      <c r="AW86" s="88"/>
      <c r="AX86" s="16"/>
      <c r="AY86" s="88"/>
      <c r="AZ86" s="88"/>
      <c r="BA86" s="87"/>
      <c r="BB86" s="87"/>
      <c r="BC86" s="87"/>
      <c r="BD86" s="72"/>
      <c r="BU86" s="37"/>
      <c r="BV86" s="21"/>
      <c r="BW86" s="37"/>
    </row>
    <row r="87" spans="2:75" ht="12.75">
      <c r="B87" s="88"/>
      <c r="C87" s="88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88"/>
      <c r="Q87" s="88"/>
      <c r="R87" s="88"/>
      <c r="S87" s="88"/>
      <c r="T87" s="88"/>
      <c r="U87" s="16"/>
      <c r="V87" s="88"/>
      <c r="W87" s="88"/>
      <c r="X87" s="87"/>
      <c r="Y87" s="87"/>
      <c r="Z87" s="87"/>
      <c r="AA87" s="71"/>
      <c r="AB87" s="71"/>
      <c r="AC87" s="71"/>
      <c r="AD87" s="71"/>
      <c r="AE87" s="88"/>
      <c r="AF87" s="88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88"/>
      <c r="AT87" s="88"/>
      <c r="AU87" s="88"/>
      <c r="AV87" s="88"/>
      <c r="AW87" s="88"/>
      <c r="AX87" s="16"/>
      <c r="AY87" s="88"/>
      <c r="AZ87" s="88"/>
      <c r="BA87" s="87"/>
      <c r="BB87" s="87"/>
      <c r="BC87" s="87"/>
      <c r="BD87" s="72"/>
      <c r="BU87" s="37"/>
      <c r="BV87" s="21"/>
      <c r="BW87" s="37"/>
    </row>
    <row r="88" spans="2:75" ht="9" customHeight="1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72"/>
      <c r="BU88" s="37"/>
      <c r="BV88" s="21"/>
      <c r="BW88" s="37"/>
    </row>
    <row r="89" spans="2:87" ht="12.75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69"/>
      <c r="AB89" s="69"/>
      <c r="AC89" s="69"/>
      <c r="AD89" s="69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72"/>
      <c r="BU89" s="37"/>
      <c r="BV89" s="21"/>
      <c r="BW89" s="37"/>
      <c r="BX89" s="23"/>
      <c r="BY89" s="23"/>
      <c r="BZ89" s="23"/>
      <c r="CA89" s="23"/>
      <c r="CB89" s="23"/>
      <c r="CH89" s="23"/>
      <c r="CI89" s="23"/>
    </row>
    <row r="90" spans="2:87" ht="12.75">
      <c r="B90" s="88"/>
      <c r="C90" s="88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88"/>
      <c r="Q90" s="88"/>
      <c r="R90" s="88"/>
      <c r="S90" s="88"/>
      <c r="T90" s="88"/>
      <c r="U90" s="16"/>
      <c r="V90" s="88"/>
      <c r="W90" s="88"/>
      <c r="X90" s="87"/>
      <c r="Y90" s="87"/>
      <c r="Z90" s="87"/>
      <c r="AA90" s="71"/>
      <c r="AB90" s="71"/>
      <c r="AC90" s="71"/>
      <c r="AD90" s="71"/>
      <c r="AE90" s="88"/>
      <c r="AF90" s="88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88"/>
      <c r="AT90" s="88"/>
      <c r="AU90" s="88"/>
      <c r="AV90" s="88"/>
      <c r="AW90" s="88"/>
      <c r="AX90" s="16"/>
      <c r="AY90" s="88"/>
      <c r="AZ90" s="88"/>
      <c r="BA90" s="87"/>
      <c r="BB90" s="87"/>
      <c r="BC90" s="87"/>
      <c r="BD90" s="72"/>
      <c r="BU90" s="37"/>
      <c r="BV90" s="21"/>
      <c r="BW90" s="37"/>
      <c r="BX90" s="23"/>
      <c r="BY90" s="23"/>
      <c r="BZ90" s="23"/>
      <c r="CA90" s="23"/>
      <c r="CB90" s="23"/>
      <c r="CH90" s="23"/>
      <c r="CI90" s="23"/>
    </row>
    <row r="91" spans="2:87" ht="12.75">
      <c r="B91" s="88"/>
      <c r="C91" s="88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88"/>
      <c r="Q91" s="88"/>
      <c r="R91" s="88"/>
      <c r="S91" s="88"/>
      <c r="T91" s="88"/>
      <c r="U91" s="16"/>
      <c r="V91" s="88"/>
      <c r="W91" s="88"/>
      <c r="X91" s="87"/>
      <c r="Y91" s="87"/>
      <c r="Z91" s="87"/>
      <c r="AA91" s="71"/>
      <c r="AB91" s="71"/>
      <c r="AC91" s="71"/>
      <c r="AD91" s="71"/>
      <c r="AE91" s="88"/>
      <c r="AF91" s="88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88"/>
      <c r="AT91" s="88"/>
      <c r="AU91" s="88"/>
      <c r="AV91" s="88"/>
      <c r="AW91" s="88"/>
      <c r="AX91" s="16"/>
      <c r="AY91" s="88"/>
      <c r="AZ91" s="88"/>
      <c r="BA91" s="87"/>
      <c r="BB91" s="87"/>
      <c r="BC91" s="87"/>
      <c r="BD91" s="72"/>
      <c r="BU91" s="37"/>
      <c r="BV91" s="21"/>
      <c r="BW91" s="37"/>
      <c r="BX91" s="23"/>
      <c r="BY91" s="23"/>
      <c r="BZ91" s="23"/>
      <c r="CA91" s="23"/>
      <c r="CB91" s="23"/>
      <c r="CH91" s="23"/>
      <c r="CI91" s="23"/>
    </row>
    <row r="92" spans="2:87" ht="12.75">
      <c r="B92" s="88"/>
      <c r="C92" s="88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88"/>
      <c r="Q92" s="88"/>
      <c r="R92" s="88"/>
      <c r="S92" s="88"/>
      <c r="T92" s="88"/>
      <c r="U92" s="16"/>
      <c r="V92" s="88"/>
      <c r="W92" s="88"/>
      <c r="X92" s="87"/>
      <c r="Y92" s="87"/>
      <c r="Z92" s="87"/>
      <c r="AA92" s="71"/>
      <c r="AB92" s="71"/>
      <c r="AC92" s="71"/>
      <c r="AD92" s="71"/>
      <c r="AE92" s="88"/>
      <c r="AF92" s="88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88"/>
      <c r="AT92" s="88"/>
      <c r="AU92" s="88"/>
      <c r="AV92" s="88"/>
      <c r="AW92" s="88"/>
      <c r="AX92" s="16"/>
      <c r="AY92" s="88"/>
      <c r="AZ92" s="88"/>
      <c r="BA92" s="87"/>
      <c r="BB92" s="87"/>
      <c r="BC92" s="87"/>
      <c r="BD92" s="72"/>
      <c r="BU92" s="37"/>
      <c r="BV92" s="21"/>
      <c r="BW92" s="37"/>
      <c r="BX92" s="23"/>
      <c r="BY92" s="23"/>
      <c r="BZ92" s="23"/>
      <c r="CA92" s="23"/>
      <c r="CB92" s="23"/>
      <c r="CH92" s="23"/>
      <c r="CI92" s="23"/>
    </row>
    <row r="93" spans="2:87" ht="12.75">
      <c r="B93" s="88"/>
      <c r="C93" s="88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88"/>
      <c r="Q93" s="88"/>
      <c r="R93" s="88"/>
      <c r="S93" s="88"/>
      <c r="T93" s="88"/>
      <c r="U93" s="16"/>
      <c r="V93" s="88"/>
      <c r="W93" s="88"/>
      <c r="X93" s="87"/>
      <c r="Y93" s="87"/>
      <c r="Z93" s="87"/>
      <c r="AA93" s="71"/>
      <c r="AB93" s="71"/>
      <c r="AC93" s="71"/>
      <c r="AD93" s="71"/>
      <c r="AE93" s="88"/>
      <c r="AF93" s="88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88"/>
      <c r="AT93" s="88"/>
      <c r="AU93" s="88"/>
      <c r="AV93" s="88"/>
      <c r="AW93" s="88"/>
      <c r="AX93" s="16"/>
      <c r="AY93" s="88"/>
      <c r="AZ93" s="88"/>
      <c r="BA93" s="87"/>
      <c r="BB93" s="87"/>
      <c r="BC93" s="87"/>
      <c r="BD93" s="72"/>
      <c r="BU93" s="37"/>
      <c r="BV93" s="21"/>
      <c r="BW93" s="37"/>
      <c r="BX93" s="23"/>
      <c r="BY93" s="23"/>
      <c r="BZ93" s="23"/>
      <c r="CA93" s="23"/>
      <c r="CB93" s="23"/>
      <c r="CH93" s="23"/>
      <c r="CI93" s="23"/>
    </row>
    <row r="94" spans="2:87" ht="12.75">
      <c r="B94" s="88"/>
      <c r="C94" s="88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88"/>
      <c r="Q94" s="88"/>
      <c r="R94" s="88"/>
      <c r="S94" s="88"/>
      <c r="T94" s="88"/>
      <c r="U94" s="16"/>
      <c r="V94" s="88"/>
      <c r="W94" s="88"/>
      <c r="X94" s="87"/>
      <c r="Y94" s="87"/>
      <c r="Z94" s="87"/>
      <c r="AA94" s="71"/>
      <c r="AB94" s="71"/>
      <c r="AC94" s="71"/>
      <c r="AD94" s="71"/>
      <c r="AE94" s="88"/>
      <c r="AF94" s="88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88"/>
      <c r="AT94" s="88"/>
      <c r="AU94" s="88"/>
      <c r="AV94" s="88"/>
      <c r="AW94" s="88"/>
      <c r="AX94" s="16"/>
      <c r="AY94" s="88"/>
      <c r="AZ94" s="88"/>
      <c r="BA94" s="87"/>
      <c r="BB94" s="87"/>
      <c r="BC94" s="87"/>
      <c r="BD94" s="72"/>
      <c r="BU94" s="37"/>
      <c r="BV94" s="21"/>
      <c r="BW94" s="37"/>
      <c r="BX94" s="23"/>
      <c r="BY94" s="23"/>
      <c r="BZ94" s="23"/>
      <c r="CA94" s="23"/>
      <c r="CB94" s="23"/>
      <c r="CH94" s="23"/>
      <c r="CI94" s="23"/>
    </row>
    <row r="95" spans="2:75" ht="12.7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72"/>
      <c r="BU95" s="37"/>
      <c r="BV95" s="21"/>
      <c r="BW95" s="37"/>
    </row>
    <row r="96" spans="2:75" ht="12.75">
      <c r="B96" s="66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72"/>
      <c r="BU96" s="37"/>
      <c r="BV96" s="21"/>
      <c r="BW96" s="37"/>
    </row>
    <row r="97" spans="2:75" ht="8.25" customHeight="1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72"/>
      <c r="BU97" s="37"/>
      <c r="BV97" s="21"/>
      <c r="BW97" s="37"/>
    </row>
    <row r="98" spans="2:149" s="2" customFormat="1" ht="15.75">
      <c r="B98" s="73"/>
      <c r="C98" s="73"/>
      <c r="D98" s="73"/>
      <c r="E98" s="73"/>
      <c r="F98" s="73"/>
      <c r="G98" s="74"/>
      <c r="H98" s="120"/>
      <c r="I98" s="120"/>
      <c r="J98" s="120"/>
      <c r="K98" s="120"/>
      <c r="L98" s="120"/>
      <c r="M98" s="76"/>
      <c r="N98" s="73"/>
      <c r="O98" s="73"/>
      <c r="P98" s="73"/>
      <c r="Q98" s="73"/>
      <c r="R98" s="73"/>
      <c r="S98" s="73"/>
      <c r="T98" s="74"/>
      <c r="U98" s="121"/>
      <c r="V98" s="121"/>
      <c r="W98" s="78"/>
      <c r="X98" s="122"/>
      <c r="Y98" s="122"/>
      <c r="Z98" s="122"/>
      <c r="AA98" s="122"/>
      <c r="AB98" s="122"/>
      <c r="AC98" s="76"/>
      <c r="AD98" s="73"/>
      <c r="AE98" s="73"/>
      <c r="AF98" s="73"/>
      <c r="AG98" s="73"/>
      <c r="AH98" s="73"/>
      <c r="AI98" s="73"/>
      <c r="AJ98" s="73"/>
      <c r="AK98" s="74"/>
      <c r="AL98" s="122"/>
      <c r="AM98" s="122"/>
      <c r="AN98" s="122"/>
      <c r="AO98" s="122"/>
      <c r="AP98" s="122"/>
      <c r="AQ98" s="76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27"/>
      <c r="BF98" s="27"/>
      <c r="BG98" s="27"/>
      <c r="BH98" s="27"/>
      <c r="BI98" s="27"/>
      <c r="BJ98" s="27"/>
      <c r="BK98" s="27"/>
      <c r="BL98" s="2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8"/>
      <c r="BX98" s="58"/>
      <c r="BY98" s="58"/>
      <c r="BZ98" s="58"/>
      <c r="CA98" s="58"/>
      <c r="CB98" s="58"/>
      <c r="CC98" s="59"/>
      <c r="CD98" s="59"/>
      <c r="CE98" s="59"/>
      <c r="CF98" s="59"/>
      <c r="CG98" s="59"/>
      <c r="CH98" s="58"/>
      <c r="CI98" s="58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</row>
    <row r="99" spans="2:149" s="2" customFormat="1" ht="6" customHeight="1">
      <c r="B99" s="73"/>
      <c r="C99" s="73"/>
      <c r="D99" s="73"/>
      <c r="E99" s="73"/>
      <c r="F99" s="73"/>
      <c r="G99" s="74"/>
      <c r="H99" s="75"/>
      <c r="I99" s="75"/>
      <c r="J99" s="75"/>
      <c r="K99" s="75"/>
      <c r="L99" s="75"/>
      <c r="M99" s="76"/>
      <c r="N99" s="73"/>
      <c r="O99" s="73"/>
      <c r="P99" s="73"/>
      <c r="Q99" s="73"/>
      <c r="R99" s="73"/>
      <c r="S99" s="73"/>
      <c r="T99" s="74"/>
      <c r="U99" s="77"/>
      <c r="V99" s="77"/>
      <c r="W99" s="78"/>
      <c r="X99" s="79"/>
      <c r="Y99" s="79"/>
      <c r="Z99" s="79"/>
      <c r="AA99" s="79"/>
      <c r="AB99" s="79"/>
      <c r="AC99" s="76"/>
      <c r="AD99" s="73"/>
      <c r="AE99" s="73"/>
      <c r="AF99" s="73"/>
      <c r="AG99" s="73"/>
      <c r="AH99" s="73"/>
      <c r="AI99" s="73"/>
      <c r="AJ99" s="73"/>
      <c r="AK99" s="74"/>
      <c r="AL99" s="79"/>
      <c r="AM99" s="79"/>
      <c r="AN99" s="79"/>
      <c r="AO99" s="79"/>
      <c r="AP99" s="79"/>
      <c r="AQ99" s="76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27"/>
      <c r="BF99" s="27"/>
      <c r="BG99" s="27"/>
      <c r="BH99" s="27"/>
      <c r="BI99" s="27"/>
      <c r="BJ99" s="27"/>
      <c r="BK99" s="27"/>
      <c r="BL99" s="2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8"/>
      <c r="BX99" s="58"/>
      <c r="BY99" s="58"/>
      <c r="BZ99" s="58"/>
      <c r="CA99" s="58"/>
      <c r="CB99" s="58"/>
      <c r="CC99" s="59"/>
      <c r="CD99" s="59"/>
      <c r="CE99" s="59"/>
      <c r="CF99" s="59"/>
      <c r="CG99" s="59"/>
      <c r="CH99" s="58"/>
      <c r="CI99" s="58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</row>
    <row r="100" spans="2:102" ht="19.5" customHeight="1">
      <c r="B100" s="92"/>
      <c r="C100" s="92"/>
      <c r="D100" s="116"/>
      <c r="E100" s="116"/>
      <c r="F100" s="116"/>
      <c r="G100" s="116"/>
      <c r="H100" s="116"/>
      <c r="I100" s="116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67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1"/>
      <c r="BX100" s="61"/>
      <c r="BY100" s="61"/>
      <c r="BZ100" s="60"/>
      <c r="CA100" s="60"/>
      <c r="CB100" s="62"/>
      <c r="CC100" s="63"/>
      <c r="CD100" s="63"/>
      <c r="CE100" s="63"/>
      <c r="CF100" s="63"/>
      <c r="CG100" s="63"/>
      <c r="CH100" s="60"/>
      <c r="CI100" s="62"/>
      <c r="CJ100" s="63"/>
      <c r="CK100" s="63"/>
      <c r="CL100" s="63"/>
      <c r="CM100" s="63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</row>
    <row r="101" spans="2:102" ht="18" customHeight="1">
      <c r="B101" s="112"/>
      <c r="C101" s="112"/>
      <c r="D101" s="112"/>
      <c r="E101" s="112"/>
      <c r="F101" s="112"/>
      <c r="G101" s="112"/>
      <c r="H101" s="112"/>
      <c r="I101" s="112"/>
      <c r="J101" s="114"/>
      <c r="K101" s="114"/>
      <c r="L101" s="114"/>
      <c r="M101" s="114"/>
      <c r="N101" s="114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6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6"/>
      <c r="AX101" s="116"/>
      <c r="AY101" s="116"/>
      <c r="AZ101" s="116"/>
      <c r="BA101" s="116"/>
      <c r="BB101" s="112"/>
      <c r="BC101" s="112"/>
      <c r="BD101" s="67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1"/>
      <c r="BX101" s="61"/>
      <c r="BY101" s="61"/>
      <c r="BZ101" s="60"/>
      <c r="CA101" s="60"/>
      <c r="CB101" s="62"/>
      <c r="CC101" s="63"/>
      <c r="CD101" s="63"/>
      <c r="CE101" s="63"/>
      <c r="CF101" s="63"/>
      <c r="CG101" s="63"/>
      <c r="CH101" s="60"/>
      <c r="CI101" s="62"/>
      <c r="CJ101" s="63"/>
      <c r="CK101" s="63"/>
      <c r="CL101" s="63"/>
      <c r="CM101" s="63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</row>
    <row r="102" spans="2:102" ht="12" customHeight="1">
      <c r="B102" s="112"/>
      <c r="C102" s="112"/>
      <c r="D102" s="112"/>
      <c r="E102" s="112"/>
      <c r="F102" s="112"/>
      <c r="G102" s="112"/>
      <c r="H102" s="112"/>
      <c r="I102" s="112"/>
      <c r="J102" s="114"/>
      <c r="K102" s="114"/>
      <c r="L102" s="114"/>
      <c r="M102" s="114"/>
      <c r="N102" s="114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81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6"/>
      <c r="AX102" s="116"/>
      <c r="AY102" s="116"/>
      <c r="AZ102" s="116"/>
      <c r="BA102" s="116"/>
      <c r="BB102" s="112"/>
      <c r="BC102" s="112"/>
      <c r="BD102" s="67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1"/>
      <c r="BX102" s="61"/>
      <c r="BY102" s="61"/>
      <c r="BZ102" s="61"/>
      <c r="CA102" s="61"/>
      <c r="CB102" s="61"/>
      <c r="CC102" s="64"/>
      <c r="CD102" s="64"/>
      <c r="CE102" s="64"/>
      <c r="CF102" s="64"/>
      <c r="CG102" s="64"/>
      <c r="CH102" s="61"/>
      <c r="CI102" s="61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</row>
    <row r="103" spans="2:102" ht="3.75" customHeight="1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1"/>
      <c r="BX103" s="61"/>
      <c r="BY103" s="61"/>
      <c r="BZ103" s="61"/>
      <c r="CA103" s="61"/>
      <c r="CB103" s="61"/>
      <c r="CC103" s="64"/>
      <c r="CD103" s="64"/>
      <c r="CE103" s="64"/>
      <c r="CF103" s="64"/>
      <c r="CG103" s="64"/>
      <c r="CH103" s="61"/>
      <c r="CI103" s="61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</row>
    <row r="104" spans="2:102" ht="19.5" customHeight="1">
      <c r="B104" s="92"/>
      <c r="C104" s="92"/>
      <c r="D104" s="116"/>
      <c r="E104" s="116"/>
      <c r="F104" s="116"/>
      <c r="G104" s="116"/>
      <c r="H104" s="116"/>
      <c r="I104" s="116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67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1"/>
      <c r="BX104" s="61"/>
      <c r="BY104" s="61"/>
      <c r="BZ104" s="61"/>
      <c r="CA104" s="61"/>
      <c r="CB104" s="61"/>
      <c r="CC104" s="64"/>
      <c r="CD104" s="64"/>
      <c r="CE104" s="64"/>
      <c r="CF104" s="64"/>
      <c r="CG104" s="64"/>
      <c r="CH104" s="61"/>
      <c r="CI104" s="61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</row>
    <row r="105" spans="2:102" ht="18" customHeight="1">
      <c r="B105" s="112"/>
      <c r="C105" s="112"/>
      <c r="D105" s="112"/>
      <c r="E105" s="112"/>
      <c r="F105" s="112"/>
      <c r="G105" s="112"/>
      <c r="H105" s="112"/>
      <c r="I105" s="112"/>
      <c r="J105" s="114"/>
      <c r="K105" s="114"/>
      <c r="L105" s="114"/>
      <c r="M105" s="114"/>
      <c r="N105" s="114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6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  <c r="AT105" s="115"/>
      <c r="AU105" s="115"/>
      <c r="AV105" s="115"/>
      <c r="AW105" s="116"/>
      <c r="AX105" s="116"/>
      <c r="AY105" s="116"/>
      <c r="AZ105" s="116"/>
      <c r="BA105" s="116"/>
      <c r="BB105" s="112"/>
      <c r="BC105" s="112"/>
      <c r="BD105" s="67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1"/>
      <c r="BX105" s="61"/>
      <c r="BY105" s="61"/>
      <c r="BZ105" s="61"/>
      <c r="CA105" s="61"/>
      <c r="CB105" s="61"/>
      <c r="CC105" s="64"/>
      <c r="CD105" s="64"/>
      <c r="CE105" s="64"/>
      <c r="CF105" s="64"/>
      <c r="CG105" s="64"/>
      <c r="CH105" s="61"/>
      <c r="CI105" s="61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</row>
    <row r="106" spans="2:102" ht="12" customHeight="1">
      <c r="B106" s="112"/>
      <c r="C106" s="112"/>
      <c r="D106" s="112"/>
      <c r="E106" s="112"/>
      <c r="F106" s="112"/>
      <c r="G106" s="112"/>
      <c r="H106" s="112"/>
      <c r="I106" s="112"/>
      <c r="J106" s="114"/>
      <c r="K106" s="114"/>
      <c r="L106" s="114"/>
      <c r="M106" s="114"/>
      <c r="N106" s="114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81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13"/>
      <c r="AT106" s="113"/>
      <c r="AU106" s="113"/>
      <c r="AV106" s="113"/>
      <c r="AW106" s="116"/>
      <c r="AX106" s="116"/>
      <c r="AY106" s="116"/>
      <c r="AZ106" s="116"/>
      <c r="BA106" s="116"/>
      <c r="BB106" s="112"/>
      <c r="BC106" s="112"/>
      <c r="BD106" s="67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1"/>
      <c r="BX106" s="61"/>
      <c r="BY106" s="61"/>
      <c r="BZ106" s="61"/>
      <c r="CA106" s="61"/>
      <c r="CB106" s="61"/>
      <c r="CC106" s="64"/>
      <c r="CD106" s="64"/>
      <c r="CE106" s="64"/>
      <c r="CF106" s="64"/>
      <c r="CG106" s="64"/>
      <c r="CH106" s="61"/>
      <c r="CI106" s="61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</row>
    <row r="107" spans="2:102" ht="3.75" customHeight="1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1"/>
      <c r="BX107" s="61"/>
      <c r="BY107" s="61"/>
      <c r="BZ107" s="60"/>
      <c r="CA107" s="60"/>
      <c r="CB107" s="60"/>
      <c r="CC107" s="63"/>
      <c r="CD107" s="63"/>
      <c r="CE107" s="63"/>
      <c r="CF107" s="63"/>
      <c r="CG107" s="63"/>
      <c r="CH107" s="60"/>
      <c r="CI107" s="60"/>
      <c r="CJ107" s="63"/>
      <c r="CK107" s="63"/>
      <c r="CL107" s="63"/>
      <c r="CM107" s="63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</row>
    <row r="108" spans="2:102" ht="19.5" customHeight="1">
      <c r="B108" s="92"/>
      <c r="C108" s="92"/>
      <c r="D108" s="116"/>
      <c r="E108" s="116"/>
      <c r="F108" s="116"/>
      <c r="G108" s="116"/>
      <c r="H108" s="116"/>
      <c r="I108" s="116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67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1"/>
      <c r="BX108" s="61"/>
      <c r="BY108" s="61"/>
      <c r="BZ108" s="60"/>
      <c r="CA108" s="60"/>
      <c r="CB108" s="62"/>
      <c r="CC108" s="63"/>
      <c r="CD108" s="63"/>
      <c r="CE108" s="63"/>
      <c r="CF108" s="63"/>
      <c r="CG108" s="63"/>
      <c r="CH108" s="60"/>
      <c r="CI108" s="62"/>
      <c r="CJ108" s="63"/>
      <c r="CK108" s="63"/>
      <c r="CL108" s="63"/>
      <c r="CM108" s="63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</row>
    <row r="109" spans="2:102" ht="18" customHeight="1">
      <c r="B109" s="112"/>
      <c r="C109" s="112"/>
      <c r="D109" s="112"/>
      <c r="E109" s="112"/>
      <c r="F109" s="112"/>
      <c r="G109" s="112"/>
      <c r="H109" s="112"/>
      <c r="I109" s="112"/>
      <c r="J109" s="114"/>
      <c r="K109" s="114"/>
      <c r="L109" s="114"/>
      <c r="M109" s="114"/>
      <c r="N109" s="114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6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6"/>
      <c r="AX109" s="116"/>
      <c r="AY109" s="116"/>
      <c r="AZ109" s="116"/>
      <c r="BA109" s="116"/>
      <c r="BB109" s="112"/>
      <c r="BC109" s="112"/>
      <c r="BD109" s="67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1"/>
      <c r="BX109" s="61"/>
      <c r="BY109" s="61"/>
      <c r="BZ109" s="60"/>
      <c r="CA109" s="60"/>
      <c r="CB109" s="62"/>
      <c r="CC109" s="63"/>
      <c r="CD109" s="63"/>
      <c r="CE109" s="63"/>
      <c r="CF109" s="63"/>
      <c r="CG109" s="63"/>
      <c r="CH109" s="60"/>
      <c r="CI109" s="62"/>
      <c r="CJ109" s="63"/>
      <c r="CK109" s="63"/>
      <c r="CL109" s="63"/>
      <c r="CM109" s="63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</row>
    <row r="110" spans="2:102" ht="12" customHeight="1">
      <c r="B110" s="112"/>
      <c r="C110" s="112"/>
      <c r="D110" s="112"/>
      <c r="E110" s="112"/>
      <c r="F110" s="112"/>
      <c r="G110" s="112"/>
      <c r="H110" s="112"/>
      <c r="I110" s="112"/>
      <c r="J110" s="114"/>
      <c r="K110" s="114"/>
      <c r="L110" s="114"/>
      <c r="M110" s="114"/>
      <c r="N110" s="114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81"/>
      <c r="AF110" s="113"/>
      <c r="AG110" s="113"/>
      <c r="AH110" s="113"/>
      <c r="AI110" s="113"/>
      <c r="AJ110" s="113"/>
      <c r="AK110" s="113"/>
      <c r="AL110" s="113"/>
      <c r="AM110" s="113"/>
      <c r="AN110" s="113"/>
      <c r="AO110" s="113"/>
      <c r="AP110" s="113"/>
      <c r="AQ110" s="113"/>
      <c r="AR110" s="113"/>
      <c r="AS110" s="113"/>
      <c r="AT110" s="113"/>
      <c r="AU110" s="113"/>
      <c r="AV110" s="113"/>
      <c r="AW110" s="116"/>
      <c r="AX110" s="116"/>
      <c r="AY110" s="116"/>
      <c r="AZ110" s="116"/>
      <c r="BA110" s="116"/>
      <c r="BB110" s="112"/>
      <c r="BC110" s="112"/>
      <c r="BD110" s="67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1"/>
      <c r="BX110" s="61"/>
      <c r="BY110" s="61"/>
      <c r="BZ110" s="61"/>
      <c r="CA110" s="61"/>
      <c r="CB110" s="61"/>
      <c r="CC110" s="64"/>
      <c r="CD110" s="64"/>
      <c r="CE110" s="64"/>
      <c r="CF110" s="64"/>
      <c r="CG110" s="64"/>
      <c r="CH110" s="61"/>
      <c r="CI110" s="61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</row>
    <row r="111" spans="2:102" ht="3.75" customHeight="1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1"/>
      <c r="BX111" s="61"/>
      <c r="BY111" s="61"/>
      <c r="BZ111" s="61"/>
      <c r="CA111" s="61"/>
      <c r="CB111" s="61"/>
      <c r="CC111" s="64"/>
      <c r="CD111" s="64"/>
      <c r="CE111" s="64"/>
      <c r="CF111" s="64"/>
      <c r="CG111" s="64"/>
      <c r="CH111" s="61"/>
      <c r="CI111" s="61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</row>
    <row r="112" spans="2:102" ht="19.5" customHeight="1">
      <c r="B112" s="92"/>
      <c r="C112" s="92"/>
      <c r="D112" s="116"/>
      <c r="E112" s="116"/>
      <c r="F112" s="116"/>
      <c r="G112" s="116"/>
      <c r="H112" s="116"/>
      <c r="I112" s="116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67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1"/>
      <c r="BX112" s="61"/>
      <c r="BY112" s="61"/>
      <c r="BZ112" s="61"/>
      <c r="CA112" s="61"/>
      <c r="CB112" s="61"/>
      <c r="CC112" s="64"/>
      <c r="CD112" s="64"/>
      <c r="CE112" s="64"/>
      <c r="CF112" s="64"/>
      <c r="CG112" s="64"/>
      <c r="CH112" s="61"/>
      <c r="CI112" s="61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</row>
    <row r="113" spans="2:102" ht="18" customHeight="1">
      <c r="B113" s="112"/>
      <c r="C113" s="112"/>
      <c r="D113" s="112"/>
      <c r="E113" s="112"/>
      <c r="F113" s="112"/>
      <c r="G113" s="112"/>
      <c r="H113" s="112"/>
      <c r="I113" s="112"/>
      <c r="J113" s="114"/>
      <c r="K113" s="114"/>
      <c r="L113" s="114"/>
      <c r="M113" s="114"/>
      <c r="N113" s="114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6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  <c r="AQ113" s="115"/>
      <c r="AR113" s="115"/>
      <c r="AS113" s="115"/>
      <c r="AT113" s="115"/>
      <c r="AU113" s="115"/>
      <c r="AV113" s="115"/>
      <c r="AW113" s="116"/>
      <c r="AX113" s="116"/>
      <c r="AY113" s="116"/>
      <c r="AZ113" s="116"/>
      <c r="BA113" s="116"/>
      <c r="BB113" s="112"/>
      <c r="BC113" s="112"/>
      <c r="BD113" s="67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1"/>
      <c r="BX113" s="61"/>
      <c r="BY113" s="61"/>
      <c r="BZ113" s="61"/>
      <c r="CA113" s="61"/>
      <c r="CB113" s="61"/>
      <c r="CC113" s="64"/>
      <c r="CD113" s="64"/>
      <c r="CE113" s="64"/>
      <c r="CF113" s="64"/>
      <c r="CG113" s="64"/>
      <c r="CH113" s="61"/>
      <c r="CI113" s="61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</row>
    <row r="114" spans="2:102" ht="12" customHeight="1">
      <c r="B114" s="112"/>
      <c r="C114" s="112"/>
      <c r="D114" s="112"/>
      <c r="E114" s="112"/>
      <c r="F114" s="112"/>
      <c r="G114" s="112"/>
      <c r="H114" s="112"/>
      <c r="I114" s="112"/>
      <c r="J114" s="114"/>
      <c r="K114" s="114"/>
      <c r="L114" s="114"/>
      <c r="M114" s="114"/>
      <c r="N114" s="114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81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6"/>
      <c r="AX114" s="116"/>
      <c r="AY114" s="116"/>
      <c r="AZ114" s="116"/>
      <c r="BA114" s="116"/>
      <c r="BB114" s="112"/>
      <c r="BC114" s="112"/>
      <c r="BD114" s="67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1"/>
      <c r="BX114" s="61"/>
      <c r="BY114" s="61"/>
      <c r="BZ114" s="61"/>
      <c r="CA114" s="61"/>
      <c r="CB114" s="61"/>
      <c r="CC114" s="64"/>
      <c r="CD114" s="64"/>
      <c r="CE114" s="64"/>
      <c r="CF114" s="64"/>
      <c r="CG114" s="64"/>
      <c r="CH114" s="61"/>
      <c r="CI114" s="61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</row>
    <row r="115" spans="2:102" ht="12" customHeight="1">
      <c r="B115" s="13"/>
      <c r="C115" s="13"/>
      <c r="D115" s="13"/>
      <c r="E115" s="13"/>
      <c r="F115" s="13"/>
      <c r="G115" s="13"/>
      <c r="H115" s="13"/>
      <c r="I115" s="13"/>
      <c r="J115" s="20"/>
      <c r="K115" s="20"/>
      <c r="L115" s="20"/>
      <c r="M115" s="20"/>
      <c r="N115" s="2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1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16"/>
      <c r="AX115" s="16"/>
      <c r="AY115" s="16"/>
      <c r="AZ115" s="16"/>
      <c r="BA115" s="16"/>
      <c r="BB115" s="13"/>
      <c r="BC115" s="13"/>
      <c r="BD115" s="67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1"/>
      <c r="BX115" s="61"/>
      <c r="BY115" s="61"/>
      <c r="BZ115" s="61"/>
      <c r="CA115" s="61"/>
      <c r="CB115" s="61"/>
      <c r="CC115" s="64"/>
      <c r="CD115" s="64"/>
      <c r="CE115" s="64"/>
      <c r="CF115" s="64"/>
      <c r="CG115" s="64"/>
      <c r="CH115" s="61"/>
      <c r="CI115" s="61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</row>
    <row r="116" spans="2:102" ht="6.75" customHeight="1">
      <c r="B116" s="13"/>
      <c r="C116" s="13"/>
      <c r="D116" s="13"/>
      <c r="E116" s="13"/>
      <c r="F116" s="13"/>
      <c r="G116" s="13"/>
      <c r="H116" s="13"/>
      <c r="I116" s="13"/>
      <c r="J116" s="20"/>
      <c r="K116" s="20"/>
      <c r="L116" s="20"/>
      <c r="M116" s="20"/>
      <c r="N116" s="2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1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16"/>
      <c r="AX116" s="16"/>
      <c r="AY116" s="16"/>
      <c r="AZ116" s="16"/>
      <c r="BA116" s="16"/>
      <c r="BB116" s="13"/>
      <c r="BC116" s="13"/>
      <c r="BD116" s="67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1"/>
      <c r="BX116" s="61"/>
      <c r="BY116" s="61"/>
      <c r="BZ116" s="61"/>
      <c r="CA116" s="61"/>
      <c r="CB116" s="61"/>
      <c r="CC116" s="64"/>
      <c r="CD116" s="64"/>
      <c r="CE116" s="64"/>
      <c r="CF116" s="64"/>
      <c r="CG116" s="64"/>
      <c r="CH116" s="61"/>
      <c r="CI116" s="61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</row>
    <row r="117" spans="2:102" ht="33"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Q117" s="119"/>
      <c r="AR117" s="119"/>
      <c r="AS117" s="119"/>
      <c r="AT117" s="119"/>
      <c r="AU117" s="119"/>
      <c r="AV117" s="119"/>
      <c r="AW117" s="119"/>
      <c r="AX117" s="119"/>
      <c r="AY117" s="119"/>
      <c r="AZ117" s="119"/>
      <c r="BA117" s="119"/>
      <c r="BB117" s="119"/>
      <c r="BC117" s="119"/>
      <c r="BD117" s="67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1"/>
      <c r="BX117" s="61"/>
      <c r="BY117" s="61"/>
      <c r="BZ117" s="61"/>
      <c r="CA117" s="61"/>
      <c r="CB117" s="61"/>
      <c r="CC117" s="64"/>
      <c r="CD117" s="64"/>
      <c r="CE117" s="64"/>
      <c r="CF117" s="64"/>
      <c r="CG117" s="64"/>
      <c r="CH117" s="61"/>
      <c r="CI117" s="61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</row>
    <row r="118" spans="2:149" s="2" customFormat="1" ht="12" customHeight="1">
      <c r="B118" s="73"/>
      <c r="C118" s="73"/>
      <c r="D118" s="73"/>
      <c r="E118" s="73"/>
      <c r="F118" s="73"/>
      <c r="G118" s="74"/>
      <c r="H118" s="75"/>
      <c r="I118" s="75"/>
      <c r="J118" s="75"/>
      <c r="K118" s="75"/>
      <c r="L118" s="75"/>
      <c r="M118" s="76"/>
      <c r="N118" s="73"/>
      <c r="O118" s="73"/>
      <c r="P118" s="73"/>
      <c r="Q118" s="73"/>
      <c r="R118" s="73"/>
      <c r="S118" s="73"/>
      <c r="T118" s="74"/>
      <c r="U118" s="77"/>
      <c r="V118" s="77"/>
      <c r="W118" s="78"/>
      <c r="X118" s="79"/>
      <c r="Y118" s="79"/>
      <c r="Z118" s="79"/>
      <c r="AA118" s="79"/>
      <c r="AB118" s="79"/>
      <c r="AC118" s="76"/>
      <c r="AD118" s="73"/>
      <c r="AE118" s="73"/>
      <c r="AF118" s="73"/>
      <c r="AG118" s="73"/>
      <c r="AH118" s="73"/>
      <c r="AI118" s="73"/>
      <c r="AJ118" s="73"/>
      <c r="AK118" s="74"/>
      <c r="AL118" s="79"/>
      <c r="AM118" s="79"/>
      <c r="AN118" s="79"/>
      <c r="AO118" s="79"/>
      <c r="AP118" s="79"/>
      <c r="AQ118" s="76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27"/>
      <c r="BF118" s="27"/>
      <c r="BG118" s="27"/>
      <c r="BH118" s="27"/>
      <c r="BI118" s="27"/>
      <c r="BJ118" s="27"/>
      <c r="BK118" s="27"/>
      <c r="BL118" s="2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8"/>
      <c r="BX118" s="58"/>
      <c r="BY118" s="58"/>
      <c r="BZ118" s="58"/>
      <c r="CA118" s="58"/>
      <c r="CB118" s="58"/>
      <c r="CC118" s="59"/>
      <c r="CD118" s="59"/>
      <c r="CE118" s="59"/>
      <c r="CF118" s="59"/>
      <c r="CG118" s="59"/>
      <c r="CH118" s="58"/>
      <c r="CI118" s="58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29"/>
      <c r="EG118" s="29"/>
      <c r="EH118" s="29"/>
      <c r="EI118" s="29"/>
      <c r="EJ118" s="29"/>
      <c r="EK118" s="29"/>
      <c r="EL118" s="29"/>
      <c r="EM118" s="29"/>
      <c r="EN118" s="29"/>
      <c r="EO118" s="29"/>
      <c r="EP118" s="29"/>
      <c r="EQ118" s="29"/>
      <c r="ER118" s="29"/>
      <c r="ES118" s="29"/>
    </row>
    <row r="119" spans="2:102" ht="19.5" customHeight="1">
      <c r="B119" s="92"/>
      <c r="C119" s="92"/>
      <c r="D119" s="116"/>
      <c r="E119" s="116"/>
      <c r="F119" s="116"/>
      <c r="G119" s="116"/>
      <c r="H119" s="116"/>
      <c r="I119" s="116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2"/>
      <c r="BC119" s="92"/>
      <c r="BD119" s="67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1"/>
      <c r="BX119" s="61"/>
      <c r="BY119" s="61"/>
      <c r="BZ119" s="61"/>
      <c r="CA119" s="61"/>
      <c r="CB119" s="61"/>
      <c r="CC119" s="64"/>
      <c r="CD119" s="64"/>
      <c r="CE119" s="64"/>
      <c r="CF119" s="64"/>
      <c r="CG119" s="64"/>
      <c r="CH119" s="61"/>
      <c r="CI119" s="61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</row>
    <row r="120" spans="2:102" ht="18" customHeight="1">
      <c r="B120" s="112"/>
      <c r="C120" s="112"/>
      <c r="D120" s="112"/>
      <c r="E120" s="112"/>
      <c r="F120" s="112"/>
      <c r="G120" s="112"/>
      <c r="H120" s="112"/>
      <c r="I120" s="112"/>
      <c r="J120" s="114"/>
      <c r="K120" s="114"/>
      <c r="L120" s="114"/>
      <c r="M120" s="114"/>
      <c r="N120" s="114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6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6"/>
      <c r="AX120" s="116"/>
      <c r="AY120" s="116"/>
      <c r="AZ120" s="116"/>
      <c r="BA120" s="116"/>
      <c r="BB120" s="112"/>
      <c r="BC120" s="112"/>
      <c r="BD120" s="67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1"/>
      <c r="BX120" s="61"/>
      <c r="BY120" s="61"/>
      <c r="BZ120" s="61"/>
      <c r="CA120" s="61"/>
      <c r="CB120" s="61"/>
      <c r="CC120" s="64"/>
      <c r="CD120" s="64"/>
      <c r="CE120" s="64"/>
      <c r="CF120" s="64"/>
      <c r="CG120" s="64"/>
      <c r="CH120" s="61"/>
      <c r="CI120" s="61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</row>
    <row r="121" spans="2:102" ht="12" customHeight="1">
      <c r="B121" s="112"/>
      <c r="C121" s="112"/>
      <c r="D121" s="112"/>
      <c r="E121" s="112"/>
      <c r="F121" s="112"/>
      <c r="G121" s="112"/>
      <c r="H121" s="112"/>
      <c r="I121" s="112"/>
      <c r="J121" s="114"/>
      <c r="K121" s="114"/>
      <c r="L121" s="114"/>
      <c r="M121" s="114"/>
      <c r="N121" s="114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81"/>
      <c r="AF121" s="113"/>
      <c r="AG121" s="113"/>
      <c r="AH121" s="113"/>
      <c r="AI121" s="113"/>
      <c r="AJ121" s="113"/>
      <c r="AK121" s="113"/>
      <c r="AL121" s="113"/>
      <c r="AM121" s="113"/>
      <c r="AN121" s="113"/>
      <c r="AO121" s="113"/>
      <c r="AP121" s="113"/>
      <c r="AQ121" s="113"/>
      <c r="AR121" s="113"/>
      <c r="AS121" s="113"/>
      <c r="AT121" s="113"/>
      <c r="AU121" s="113"/>
      <c r="AV121" s="113"/>
      <c r="AW121" s="116"/>
      <c r="AX121" s="116"/>
      <c r="AY121" s="116"/>
      <c r="AZ121" s="116"/>
      <c r="BA121" s="116"/>
      <c r="BB121" s="112"/>
      <c r="BC121" s="112"/>
      <c r="BD121" s="67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1"/>
      <c r="BX121" s="61"/>
      <c r="BY121" s="61"/>
      <c r="BZ121" s="61"/>
      <c r="CA121" s="61"/>
      <c r="CB121" s="61"/>
      <c r="CC121" s="64"/>
      <c r="CD121" s="64"/>
      <c r="CE121" s="64"/>
      <c r="CF121" s="64"/>
      <c r="CG121" s="64"/>
      <c r="CH121" s="61"/>
      <c r="CI121" s="61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/>
    </row>
    <row r="122" spans="2:102" ht="3.75" customHeight="1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1"/>
      <c r="BX122" s="61"/>
      <c r="BY122" s="61"/>
      <c r="BZ122" s="61"/>
      <c r="CA122" s="61"/>
      <c r="CB122" s="61"/>
      <c r="CC122" s="64"/>
      <c r="CD122" s="64"/>
      <c r="CE122" s="64"/>
      <c r="CF122" s="64"/>
      <c r="CG122" s="64"/>
      <c r="CH122" s="61"/>
      <c r="CI122" s="61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4"/>
      <c r="CW122" s="64"/>
      <c r="CX122" s="64"/>
    </row>
    <row r="123" spans="2:102" ht="19.5" customHeight="1">
      <c r="B123" s="92"/>
      <c r="C123" s="92"/>
      <c r="D123" s="116"/>
      <c r="E123" s="116"/>
      <c r="F123" s="116"/>
      <c r="G123" s="116"/>
      <c r="H123" s="116"/>
      <c r="I123" s="116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67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1"/>
      <c r="BX123" s="61"/>
      <c r="BY123" s="61"/>
      <c r="BZ123" s="61"/>
      <c r="CA123" s="61"/>
      <c r="CB123" s="61"/>
      <c r="CC123" s="64"/>
      <c r="CD123" s="64"/>
      <c r="CE123" s="64"/>
      <c r="CF123" s="64"/>
      <c r="CG123" s="64"/>
      <c r="CH123" s="61"/>
      <c r="CI123" s="61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</row>
    <row r="124" spans="2:102" ht="18" customHeight="1">
      <c r="B124" s="112"/>
      <c r="C124" s="112"/>
      <c r="D124" s="112"/>
      <c r="E124" s="112"/>
      <c r="F124" s="112"/>
      <c r="G124" s="112"/>
      <c r="H124" s="112"/>
      <c r="I124" s="112"/>
      <c r="J124" s="114"/>
      <c r="K124" s="114"/>
      <c r="L124" s="114"/>
      <c r="M124" s="114"/>
      <c r="N124" s="114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6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6"/>
      <c r="AX124" s="116"/>
      <c r="AY124" s="116"/>
      <c r="AZ124" s="116"/>
      <c r="BA124" s="116"/>
      <c r="BB124" s="112"/>
      <c r="BC124" s="112"/>
      <c r="BD124" s="67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1"/>
      <c r="BX124" s="61"/>
      <c r="BY124" s="61"/>
      <c r="BZ124" s="61"/>
      <c r="CA124" s="61"/>
      <c r="CB124" s="61"/>
      <c r="CC124" s="64"/>
      <c r="CD124" s="64"/>
      <c r="CE124" s="64"/>
      <c r="CF124" s="64"/>
      <c r="CG124" s="64"/>
      <c r="CH124" s="61"/>
      <c r="CI124" s="61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4"/>
      <c r="CW124" s="64"/>
      <c r="CX124" s="64"/>
    </row>
    <row r="125" spans="2:102" ht="12" customHeight="1">
      <c r="B125" s="112"/>
      <c r="C125" s="112"/>
      <c r="D125" s="112"/>
      <c r="E125" s="112"/>
      <c r="F125" s="112"/>
      <c r="G125" s="112"/>
      <c r="H125" s="112"/>
      <c r="I125" s="112"/>
      <c r="J125" s="114"/>
      <c r="K125" s="114"/>
      <c r="L125" s="114"/>
      <c r="M125" s="114"/>
      <c r="N125" s="114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81"/>
      <c r="AF125" s="113"/>
      <c r="AG125" s="113"/>
      <c r="AH125" s="113"/>
      <c r="AI125" s="113"/>
      <c r="AJ125" s="113"/>
      <c r="AK125" s="113"/>
      <c r="AL125" s="113"/>
      <c r="AM125" s="113"/>
      <c r="AN125" s="113"/>
      <c r="AO125" s="113"/>
      <c r="AP125" s="113"/>
      <c r="AQ125" s="113"/>
      <c r="AR125" s="113"/>
      <c r="AS125" s="113"/>
      <c r="AT125" s="113"/>
      <c r="AU125" s="113"/>
      <c r="AV125" s="113"/>
      <c r="AW125" s="116"/>
      <c r="AX125" s="116"/>
      <c r="AY125" s="116"/>
      <c r="AZ125" s="116"/>
      <c r="BA125" s="116"/>
      <c r="BB125" s="112"/>
      <c r="BC125" s="112"/>
      <c r="BD125" s="67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1"/>
      <c r="BX125" s="61"/>
      <c r="BY125" s="61"/>
      <c r="BZ125" s="60"/>
      <c r="CA125" s="60"/>
      <c r="CB125" s="60"/>
      <c r="CC125" s="63"/>
      <c r="CD125" s="63"/>
      <c r="CE125" s="63"/>
      <c r="CF125" s="63"/>
      <c r="CG125" s="63"/>
      <c r="CH125" s="60"/>
      <c r="CI125" s="60"/>
      <c r="CJ125" s="63"/>
      <c r="CK125" s="63"/>
      <c r="CL125" s="63"/>
      <c r="CM125" s="63"/>
      <c r="CN125" s="64"/>
      <c r="CO125" s="64"/>
      <c r="CP125" s="64"/>
      <c r="CQ125" s="64"/>
      <c r="CR125" s="64"/>
      <c r="CS125" s="64"/>
      <c r="CT125" s="64"/>
      <c r="CU125" s="64"/>
      <c r="CV125" s="64"/>
      <c r="CW125" s="64"/>
      <c r="CX125" s="64"/>
    </row>
    <row r="126" spans="2:102" ht="12" customHeight="1"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1"/>
      <c r="BX126" s="61"/>
      <c r="BY126" s="61"/>
      <c r="BZ126" s="60"/>
      <c r="CA126" s="60"/>
      <c r="CB126" s="60"/>
      <c r="CC126" s="63"/>
      <c r="CD126" s="63"/>
      <c r="CE126" s="63"/>
      <c r="CF126" s="63"/>
      <c r="CG126" s="63"/>
      <c r="CH126" s="60"/>
      <c r="CI126" s="60"/>
      <c r="CJ126" s="63"/>
      <c r="CK126" s="63"/>
      <c r="CL126" s="63"/>
      <c r="CM126" s="63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</row>
    <row r="127" spans="2:102" ht="19.5" customHeight="1">
      <c r="B127" s="92"/>
      <c r="C127" s="92"/>
      <c r="D127" s="116"/>
      <c r="E127" s="116"/>
      <c r="F127" s="116"/>
      <c r="G127" s="116"/>
      <c r="H127" s="116"/>
      <c r="I127" s="116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2"/>
      <c r="BC127" s="92"/>
      <c r="BD127" s="67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1"/>
      <c r="BX127" s="61"/>
      <c r="BY127" s="61"/>
      <c r="BZ127" s="60"/>
      <c r="CA127" s="60"/>
      <c r="CB127" s="62"/>
      <c r="CC127" s="63"/>
      <c r="CD127" s="63"/>
      <c r="CE127" s="63"/>
      <c r="CF127" s="63"/>
      <c r="CG127" s="63"/>
      <c r="CH127" s="60"/>
      <c r="CI127" s="62"/>
      <c r="CJ127" s="63"/>
      <c r="CK127" s="63"/>
      <c r="CL127" s="63"/>
      <c r="CM127" s="63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</row>
    <row r="128" spans="2:102" ht="18" customHeight="1">
      <c r="B128" s="112"/>
      <c r="C128" s="112"/>
      <c r="D128" s="112"/>
      <c r="E128" s="112"/>
      <c r="F128" s="112"/>
      <c r="G128" s="112"/>
      <c r="H128" s="112"/>
      <c r="I128" s="112"/>
      <c r="J128" s="114"/>
      <c r="K128" s="114"/>
      <c r="L128" s="114"/>
      <c r="M128" s="114"/>
      <c r="N128" s="114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6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115"/>
      <c r="AS128" s="115"/>
      <c r="AT128" s="115"/>
      <c r="AU128" s="115"/>
      <c r="AV128" s="115"/>
      <c r="AW128" s="116"/>
      <c r="AX128" s="116"/>
      <c r="AY128" s="116"/>
      <c r="AZ128" s="116"/>
      <c r="BA128" s="116"/>
      <c r="BB128" s="112"/>
      <c r="BC128" s="112"/>
      <c r="BD128" s="67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1"/>
      <c r="BX128" s="61"/>
      <c r="BY128" s="61"/>
      <c r="BZ128" s="60"/>
      <c r="CA128" s="60"/>
      <c r="CB128" s="62"/>
      <c r="CC128" s="63"/>
      <c r="CD128" s="63"/>
      <c r="CE128" s="63"/>
      <c r="CF128" s="63"/>
      <c r="CG128" s="63"/>
      <c r="CH128" s="60"/>
      <c r="CI128" s="62"/>
      <c r="CJ128" s="63"/>
      <c r="CK128" s="63"/>
      <c r="CL128" s="63"/>
      <c r="CM128" s="63"/>
      <c r="CN128" s="64"/>
      <c r="CO128" s="64"/>
      <c r="CP128" s="64"/>
      <c r="CQ128" s="64"/>
      <c r="CR128" s="64"/>
      <c r="CS128" s="64"/>
      <c r="CT128" s="64"/>
      <c r="CU128" s="64"/>
      <c r="CV128" s="64"/>
      <c r="CW128" s="64"/>
      <c r="CX128" s="64"/>
    </row>
    <row r="129" spans="2:102" ht="12" customHeight="1">
      <c r="B129" s="112"/>
      <c r="C129" s="112"/>
      <c r="D129" s="112"/>
      <c r="E129" s="112"/>
      <c r="F129" s="112"/>
      <c r="G129" s="112"/>
      <c r="H129" s="112"/>
      <c r="I129" s="112"/>
      <c r="J129" s="114"/>
      <c r="K129" s="114"/>
      <c r="L129" s="114"/>
      <c r="M129" s="114"/>
      <c r="N129" s="114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81"/>
      <c r="AF129" s="113"/>
      <c r="AG129" s="113"/>
      <c r="AH129" s="113"/>
      <c r="AI129" s="113"/>
      <c r="AJ129" s="113"/>
      <c r="AK129" s="113"/>
      <c r="AL129" s="113"/>
      <c r="AM129" s="113"/>
      <c r="AN129" s="113"/>
      <c r="AO129" s="113"/>
      <c r="AP129" s="113"/>
      <c r="AQ129" s="113"/>
      <c r="AR129" s="113"/>
      <c r="AS129" s="113"/>
      <c r="AT129" s="113"/>
      <c r="AU129" s="113"/>
      <c r="AV129" s="113"/>
      <c r="AW129" s="116"/>
      <c r="AX129" s="116"/>
      <c r="AY129" s="116"/>
      <c r="AZ129" s="116"/>
      <c r="BA129" s="116"/>
      <c r="BB129" s="112"/>
      <c r="BC129" s="112"/>
      <c r="BD129" s="67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1"/>
      <c r="BX129" s="61"/>
      <c r="BY129" s="61"/>
      <c r="BZ129" s="61"/>
      <c r="CA129" s="61"/>
      <c r="CB129" s="61"/>
      <c r="CC129" s="64"/>
      <c r="CD129" s="64"/>
      <c r="CE129" s="64"/>
      <c r="CF129" s="64"/>
      <c r="CG129" s="64"/>
      <c r="CH129" s="61"/>
      <c r="CI129" s="61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</row>
    <row r="130" spans="2:102" ht="3.75" customHeight="1"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1"/>
      <c r="BX130" s="61"/>
      <c r="BY130" s="61"/>
      <c r="BZ130" s="61"/>
      <c r="CA130" s="61"/>
      <c r="CB130" s="61"/>
      <c r="CC130" s="64"/>
      <c r="CD130" s="64"/>
      <c r="CE130" s="64"/>
      <c r="CF130" s="64"/>
      <c r="CG130" s="64"/>
      <c r="CH130" s="61"/>
      <c r="CI130" s="61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4"/>
      <c r="CW130" s="64"/>
      <c r="CX130" s="64"/>
    </row>
    <row r="131" spans="2:102" ht="19.5" customHeight="1">
      <c r="B131" s="92"/>
      <c r="C131" s="92"/>
      <c r="D131" s="116"/>
      <c r="E131" s="116"/>
      <c r="F131" s="116"/>
      <c r="G131" s="116"/>
      <c r="H131" s="116"/>
      <c r="I131" s="116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2"/>
      <c r="BC131" s="92"/>
      <c r="BD131" s="67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1"/>
      <c r="BX131" s="61"/>
      <c r="BY131" s="61"/>
      <c r="BZ131" s="61"/>
      <c r="CA131" s="61"/>
      <c r="CB131" s="61"/>
      <c r="CC131" s="64"/>
      <c r="CD131" s="64"/>
      <c r="CE131" s="64"/>
      <c r="CF131" s="64"/>
      <c r="CG131" s="64"/>
      <c r="CH131" s="61"/>
      <c r="CI131" s="61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</row>
    <row r="132" spans="2:102" ht="18" customHeight="1">
      <c r="B132" s="112"/>
      <c r="C132" s="112"/>
      <c r="D132" s="112"/>
      <c r="E132" s="112"/>
      <c r="F132" s="112"/>
      <c r="G132" s="112"/>
      <c r="H132" s="112"/>
      <c r="I132" s="112"/>
      <c r="J132" s="114"/>
      <c r="K132" s="114"/>
      <c r="L132" s="114"/>
      <c r="M132" s="114"/>
      <c r="N132" s="114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6"/>
      <c r="AF132" s="115"/>
      <c r="AG132" s="115"/>
      <c r="AH132" s="115"/>
      <c r="AI132" s="115"/>
      <c r="AJ132" s="115"/>
      <c r="AK132" s="115"/>
      <c r="AL132" s="115"/>
      <c r="AM132" s="115"/>
      <c r="AN132" s="115"/>
      <c r="AO132" s="115"/>
      <c r="AP132" s="115"/>
      <c r="AQ132" s="115"/>
      <c r="AR132" s="115"/>
      <c r="AS132" s="115"/>
      <c r="AT132" s="115"/>
      <c r="AU132" s="115"/>
      <c r="AV132" s="115"/>
      <c r="AW132" s="116"/>
      <c r="AX132" s="116"/>
      <c r="AY132" s="116"/>
      <c r="AZ132" s="116"/>
      <c r="BA132" s="116"/>
      <c r="BB132" s="112"/>
      <c r="BC132" s="112"/>
      <c r="BD132" s="67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1"/>
      <c r="BX132" s="61"/>
      <c r="BY132" s="61"/>
      <c r="BZ132" s="61"/>
      <c r="CA132" s="61"/>
      <c r="CB132" s="61"/>
      <c r="CC132" s="64"/>
      <c r="CD132" s="64"/>
      <c r="CE132" s="64"/>
      <c r="CF132" s="64"/>
      <c r="CG132" s="64"/>
      <c r="CH132" s="61"/>
      <c r="CI132" s="61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</row>
    <row r="133" spans="2:102" ht="12" customHeight="1">
      <c r="B133" s="112"/>
      <c r="C133" s="112"/>
      <c r="D133" s="112"/>
      <c r="E133" s="112"/>
      <c r="F133" s="112"/>
      <c r="G133" s="112"/>
      <c r="H133" s="112"/>
      <c r="I133" s="112"/>
      <c r="J133" s="114"/>
      <c r="K133" s="114"/>
      <c r="L133" s="114"/>
      <c r="M133" s="114"/>
      <c r="N133" s="114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/>
      <c r="AB133" s="113"/>
      <c r="AC133" s="113"/>
      <c r="AD133" s="113"/>
      <c r="AE133" s="81"/>
      <c r="AF133" s="113"/>
      <c r="AG133" s="113"/>
      <c r="AH133" s="113"/>
      <c r="AI133" s="113"/>
      <c r="AJ133" s="113"/>
      <c r="AK133" s="113"/>
      <c r="AL133" s="113"/>
      <c r="AM133" s="113"/>
      <c r="AN133" s="113"/>
      <c r="AO133" s="113"/>
      <c r="AP133" s="113"/>
      <c r="AQ133" s="113"/>
      <c r="AR133" s="113"/>
      <c r="AS133" s="113"/>
      <c r="AT133" s="113"/>
      <c r="AU133" s="113"/>
      <c r="AV133" s="113"/>
      <c r="AW133" s="116"/>
      <c r="AX133" s="116"/>
      <c r="AY133" s="116"/>
      <c r="AZ133" s="116"/>
      <c r="BA133" s="116"/>
      <c r="BB133" s="112"/>
      <c r="BC133" s="112"/>
      <c r="BD133" s="67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1"/>
      <c r="BX133" s="61"/>
      <c r="BY133" s="61"/>
      <c r="BZ133" s="61"/>
      <c r="CA133" s="61"/>
      <c r="CB133" s="61"/>
      <c r="CC133" s="64"/>
      <c r="CD133" s="64"/>
      <c r="CE133" s="64"/>
      <c r="CF133" s="64"/>
      <c r="CG133" s="64"/>
      <c r="CH133" s="61"/>
      <c r="CI133" s="61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</row>
    <row r="134" spans="2:102" ht="12.75"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1"/>
      <c r="BX134" s="61"/>
      <c r="BY134" s="61"/>
      <c r="BZ134" s="61"/>
      <c r="CA134" s="61"/>
      <c r="CB134" s="61"/>
      <c r="CC134" s="64"/>
      <c r="CD134" s="64"/>
      <c r="CE134" s="64"/>
      <c r="CF134" s="64"/>
      <c r="CG134" s="64"/>
      <c r="CH134" s="61"/>
      <c r="CI134" s="61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  <c r="CT134" s="64"/>
      <c r="CU134" s="64"/>
      <c r="CV134" s="64"/>
      <c r="CW134" s="64"/>
      <c r="CX134" s="64"/>
    </row>
    <row r="135" spans="2:102" ht="12.75">
      <c r="B135" s="66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1"/>
      <c r="BX135" s="61"/>
      <c r="BY135" s="61"/>
      <c r="BZ135" s="61"/>
      <c r="CA135" s="61"/>
      <c r="CB135" s="61"/>
      <c r="CC135" s="64"/>
      <c r="CD135" s="64"/>
      <c r="CE135" s="64"/>
      <c r="CF135" s="64"/>
      <c r="CG135" s="64"/>
      <c r="CH135" s="61"/>
      <c r="CI135" s="61"/>
      <c r="CJ135" s="64"/>
      <c r="CK135" s="64"/>
      <c r="CL135" s="64"/>
      <c r="CM135" s="64"/>
      <c r="CN135" s="64"/>
      <c r="CO135" s="64"/>
      <c r="CP135" s="64"/>
      <c r="CQ135" s="64"/>
      <c r="CR135" s="64"/>
      <c r="CS135" s="64"/>
      <c r="CT135" s="64"/>
      <c r="CU135" s="64"/>
      <c r="CV135" s="64"/>
      <c r="CW135" s="64"/>
      <c r="CX135" s="64"/>
    </row>
    <row r="136" spans="2:102" ht="12.75"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1"/>
      <c r="BX136" s="61"/>
      <c r="BY136" s="61"/>
      <c r="BZ136" s="61"/>
      <c r="CA136" s="61"/>
      <c r="CB136" s="61"/>
      <c r="CC136" s="64"/>
      <c r="CD136" s="64"/>
      <c r="CE136" s="64"/>
      <c r="CF136" s="64"/>
      <c r="CG136" s="64"/>
      <c r="CH136" s="61"/>
      <c r="CI136" s="61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</row>
    <row r="137" spans="2:102" ht="25.5" customHeight="1">
      <c r="B137" s="67"/>
      <c r="C137" s="67"/>
      <c r="D137" s="67"/>
      <c r="E137" s="67"/>
      <c r="F137" s="67"/>
      <c r="G137" s="67"/>
      <c r="H137" s="67"/>
      <c r="I137" s="117"/>
      <c r="J137" s="117"/>
      <c r="K137" s="117"/>
      <c r="L137" s="82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67"/>
      <c r="AX137" s="67"/>
      <c r="AY137" s="67"/>
      <c r="AZ137" s="67"/>
      <c r="BA137" s="67"/>
      <c r="BB137" s="67"/>
      <c r="BC137" s="67"/>
      <c r="BD137" s="67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1"/>
      <c r="BX137" s="61"/>
      <c r="BY137" s="61"/>
      <c r="BZ137" s="61"/>
      <c r="CA137" s="61"/>
      <c r="CB137" s="61"/>
      <c r="CC137" s="64"/>
      <c r="CD137" s="64"/>
      <c r="CE137" s="64"/>
      <c r="CF137" s="64"/>
      <c r="CG137" s="64"/>
      <c r="CH137" s="61"/>
      <c r="CI137" s="61"/>
      <c r="CJ137" s="64"/>
      <c r="CK137" s="64"/>
      <c r="CL137" s="64"/>
      <c r="CM137" s="64"/>
      <c r="CN137" s="64"/>
      <c r="CO137" s="64"/>
      <c r="CP137" s="64"/>
      <c r="CQ137" s="64"/>
      <c r="CR137" s="64"/>
      <c r="CS137" s="64"/>
      <c r="CT137" s="64"/>
      <c r="CU137" s="64"/>
      <c r="CV137" s="64"/>
      <c r="CW137" s="64"/>
      <c r="CX137" s="64"/>
    </row>
    <row r="138" spans="2:102" ht="25.5" customHeight="1">
      <c r="B138" s="67"/>
      <c r="C138" s="67"/>
      <c r="D138" s="67"/>
      <c r="E138" s="67"/>
      <c r="F138" s="67"/>
      <c r="G138" s="67"/>
      <c r="H138" s="67"/>
      <c r="I138" s="117"/>
      <c r="J138" s="117"/>
      <c r="K138" s="117"/>
      <c r="L138" s="82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67"/>
      <c r="AX138" s="67"/>
      <c r="AY138" s="67"/>
      <c r="AZ138" s="67"/>
      <c r="BA138" s="67"/>
      <c r="BB138" s="67"/>
      <c r="BC138" s="67"/>
      <c r="BD138" s="67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1"/>
      <c r="BX138" s="61"/>
      <c r="BY138" s="61"/>
      <c r="BZ138" s="61"/>
      <c r="CA138" s="61"/>
      <c r="CB138" s="61"/>
      <c r="CC138" s="64"/>
      <c r="CD138" s="64"/>
      <c r="CE138" s="64"/>
      <c r="CF138" s="64"/>
      <c r="CG138" s="64"/>
      <c r="CH138" s="61"/>
      <c r="CI138" s="61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  <c r="CT138" s="64"/>
      <c r="CU138" s="64"/>
      <c r="CV138" s="64"/>
      <c r="CW138" s="64"/>
      <c r="CX138" s="64"/>
    </row>
    <row r="139" spans="2:102" ht="25.5" customHeight="1">
      <c r="B139" s="67"/>
      <c r="C139" s="67"/>
      <c r="D139" s="67"/>
      <c r="E139" s="67"/>
      <c r="F139" s="67"/>
      <c r="G139" s="67"/>
      <c r="H139" s="67"/>
      <c r="I139" s="117"/>
      <c r="J139" s="117"/>
      <c r="K139" s="117"/>
      <c r="L139" s="82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Q139" s="118"/>
      <c r="AR139" s="118"/>
      <c r="AS139" s="118"/>
      <c r="AT139" s="118"/>
      <c r="AU139" s="118"/>
      <c r="AV139" s="118"/>
      <c r="AW139" s="67"/>
      <c r="AX139" s="67"/>
      <c r="AY139" s="67"/>
      <c r="AZ139" s="67"/>
      <c r="BA139" s="67"/>
      <c r="BB139" s="67"/>
      <c r="BC139" s="67"/>
      <c r="BD139" s="67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1"/>
      <c r="BX139" s="61"/>
      <c r="BY139" s="61"/>
      <c r="BZ139" s="61"/>
      <c r="CA139" s="61"/>
      <c r="CB139" s="61"/>
      <c r="CC139" s="64"/>
      <c r="CD139" s="64"/>
      <c r="CE139" s="64"/>
      <c r="CF139" s="64"/>
      <c r="CG139" s="64"/>
      <c r="CH139" s="61"/>
      <c r="CI139" s="61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64"/>
      <c r="CV139" s="64"/>
      <c r="CW139" s="64"/>
      <c r="CX139" s="64"/>
    </row>
    <row r="140" spans="2:102" ht="25.5" customHeight="1">
      <c r="B140" s="67"/>
      <c r="C140" s="67"/>
      <c r="D140" s="67"/>
      <c r="E140" s="67"/>
      <c r="F140" s="67"/>
      <c r="G140" s="67"/>
      <c r="H140" s="67"/>
      <c r="I140" s="117"/>
      <c r="J140" s="117"/>
      <c r="K140" s="117"/>
      <c r="L140" s="82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67"/>
      <c r="AX140" s="67"/>
      <c r="AY140" s="67"/>
      <c r="AZ140" s="67"/>
      <c r="BA140" s="67"/>
      <c r="BB140" s="67"/>
      <c r="BC140" s="67"/>
      <c r="BD140" s="67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1"/>
      <c r="BX140" s="61"/>
      <c r="BY140" s="61"/>
      <c r="BZ140" s="61"/>
      <c r="CA140" s="61"/>
      <c r="CB140" s="61"/>
      <c r="CC140" s="64"/>
      <c r="CD140" s="64"/>
      <c r="CE140" s="64"/>
      <c r="CF140" s="64"/>
      <c r="CG140" s="64"/>
      <c r="CH140" s="61"/>
      <c r="CI140" s="61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</row>
    <row r="141" spans="2:74" ht="12.75"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72"/>
      <c r="BV141" s="21"/>
    </row>
    <row r="142" spans="2:74" ht="12.75"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72"/>
      <c r="BV142" s="21"/>
    </row>
    <row r="143" spans="2:74" ht="12.75"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72"/>
      <c r="BV143" s="21"/>
    </row>
    <row r="144" spans="2:74" ht="12.75"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72"/>
      <c r="BV144" s="21"/>
    </row>
    <row r="145" spans="2:74" ht="12.75"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72"/>
      <c r="BV145" s="21"/>
    </row>
    <row r="146" spans="2:74" ht="12.75"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72"/>
      <c r="BV146" s="21"/>
    </row>
    <row r="147" spans="2:74" ht="12.75"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72"/>
      <c r="BV147" s="21"/>
    </row>
    <row r="148" spans="2:74" ht="12.75"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72"/>
      <c r="BV148" s="21"/>
    </row>
    <row r="149" spans="2:74" ht="12.75"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72"/>
      <c r="BV149" s="21"/>
    </row>
    <row r="150" spans="2:74" ht="12.75"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72"/>
      <c r="BV150" s="21"/>
    </row>
    <row r="151" spans="2:74" ht="12.75"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72"/>
      <c r="BV151" s="21"/>
    </row>
  </sheetData>
  <sheetProtection/>
  <mergeCells count="737">
    <mergeCell ref="D77:E77"/>
    <mergeCell ref="D78:E78"/>
    <mergeCell ref="D67:E67"/>
    <mergeCell ref="D68:E68"/>
    <mergeCell ref="D73:E73"/>
    <mergeCell ref="D74:E74"/>
    <mergeCell ref="D75:E75"/>
    <mergeCell ref="D76:E76"/>
    <mergeCell ref="D48:E48"/>
    <mergeCell ref="D49:E49"/>
    <mergeCell ref="D50:E50"/>
    <mergeCell ref="D51:E51"/>
    <mergeCell ref="D52:E52"/>
    <mergeCell ref="D53:E53"/>
    <mergeCell ref="D32:E32"/>
    <mergeCell ref="D33:E33"/>
    <mergeCell ref="D34:E34"/>
    <mergeCell ref="D35:E35"/>
    <mergeCell ref="D36:E36"/>
    <mergeCell ref="D37:E37"/>
    <mergeCell ref="D69:E69"/>
    <mergeCell ref="D70:E70"/>
    <mergeCell ref="D71:E71"/>
    <mergeCell ref="D72:E72"/>
    <mergeCell ref="D54:E54"/>
    <mergeCell ref="D55:E55"/>
    <mergeCell ref="D63:E63"/>
    <mergeCell ref="D64:E64"/>
    <mergeCell ref="D65:E65"/>
    <mergeCell ref="D66:E66"/>
    <mergeCell ref="D47:E47"/>
    <mergeCell ref="D40:E40"/>
    <mergeCell ref="D41:E41"/>
    <mergeCell ref="D42:E42"/>
    <mergeCell ref="D43:E43"/>
    <mergeCell ref="D38:E38"/>
    <mergeCell ref="D39:E39"/>
    <mergeCell ref="D44:E44"/>
    <mergeCell ref="D45:E45"/>
    <mergeCell ref="B85:C85"/>
    <mergeCell ref="CC32:CE32"/>
    <mergeCell ref="CJ32:CL32"/>
    <mergeCell ref="AF63:AV63"/>
    <mergeCell ref="AW63:AX63"/>
    <mergeCell ref="AZ63:BA63"/>
    <mergeCell ref="BB63:BC63"/>
    <mergeCell ref="D85:O85"/>
    <mergeCell ref="P85:R85"/>
    <mergeCell ref="S85:T85"/>
    <mergeCell ref="S90:T90"/>
    <mergeCell ref="V90:W90"/>
    <mergeCell ref="V85:W85"/>
    <mergeCell ref="X85:Z85"/>
    <mergeCell ref="AY86:AZ86"/>
    <mergeCell ref="BA86:BC86"/>
    <mergeCell ref="AE86:AF86"/>
    <mergeCell ref="AG86:AR86"/>
    <mergeCell ref="BA85:BC85"/>
    <mergeCell ref="X83:Z83"/>
    <mergeCell ref="V84:W84"/>
    <mergeCell ref="X84:Z84"/>
    <mergeCell ref="V83:W83"/>
    <mergeCell ref="B86:C86"/>
    <mergeCell ref="D86:O86"/>
    <mergeCell ref="P86:R86"/>
    <mergeCell ref="S86:T86"/>
    <mergeCell ref="V86:W86"/>
    <mergeCell ref="X86:Z86"/>
    <mergeCell ref="D83:O83"/>
    <mergeCell ref="P83:R83"/>
    <mergeCell ref="S83:T83"/>
    <mergeCell ref="B84:C84"/>
    <mergeCell ref="D84:O84"/>
    <mergeCell ref="P84:R84"/>
    <mergeCell ref="S84:T84"/>
    <mergeCell ref="BB51:BC51"/>
    <mergeCell ref="B82:O82"/>
    <mergeCell ref="P82:R82"/>
    <mergeCell ref="S82:W82"/>
    <mergeCell ref="X82:Z82"/>
    <mergeCell ref="BB54:BC54"/>
    <mergeCell ref="BB55:BC55"/>
    <mergeCell ref="AZ52:BA52"/>
    <mergeCell ref="B53:C53"/>
    <mergeCell ref="G51:I51"/>
    <mergeCell ref="J51:N51"/>
    <mergeCell ref="O51:AD51"/>
    <mergeCell ref="AF51:AV51"/>
    <mergeCell ref="AW51:AX51"/>
    <mergeCell ref="AZ51:BA51"/>
    <mergeCell ref="BB48:BC48"/>
    <mergeCell ref="AW49:AX49"/>
    <mergeCell ref="AZ49:BA49"/>
    <mergeCell ref="BB49:BC49"/>
    <mergeCell ref="AW50:AX50"/>
    <mergeCell ref="AZ50:BA50"/>
    <mergeCell ref="BB50:BC50"/>
    <mergeCell ref="G47:I47"/>
    <mergeCell ref="G49:I49"/>
    <mergeCell ref="J49:N49"/>
    <mergeCell ref="O49:AD49"/>
    <mergeCell ref="AF49:AV49"/>
    <mergeCell ref="J50:N50"/>
    <mergeCell ref="O50:AD50"/>
    <mergeCell ref="AF50:AV50"/>
    <mergeCell ref="G50:I50"/>
    <mergeCell ref="G48:I48"/>
    <mergeCell ref="J48:N48"/>
    <mergeCell ref="O48:AD48"/>
    <mergeCell ref="AF48:AV48"/>
    <mergeCell ref="AW48:AX48"/>
    <mergeCell ref="AZ48:BA48"/>
    <mergeCell ref="J47:N47"/>
    <mergeCell ref="O47:AD47"/>
    <mergeCell ref="AF47:AV47"/>
    <mergeCell ref="BB45:BC45"/>
    <mergeCell ref="AW46:AX46"/>
    <mergeCell ref="AZ46:BA46"/>
    <mergeCell ref="BB46:BC46"/>
    <mergeCell ref="AW47:AX47"/>
    <mergeCell ref="AZ47:BA47"/>
    <mergeCell ref="BB47:BC47"/>
    <mergeCell ref="J45:N45"/>
    <mergeCell ref="O45:AD45"/>
    <mergeCell ref="AF45:AV45"/>
    <mergeCell ref="AW45:AX45"/>
    <mergeCell ref="AZ45:BA45"/>
    <mergeCell ref="O46:AD46"/>
    <mergeCell ref="AF46:AV46"/>
    <mergeCell ref="BB43:BC43"/>
    <mergeCell ref="G44:I44"/>
    <mergeCell ref="J44:N44"/>
    <mergeCell ref="O44:AD44"/>
    <mergeCell ref="AF44:AV44"/>
    <mergeCell ref="AW44:AX44"/>
    <mergeCell ref="AZ44:BA44"/>
    <mergeCell ref="BB44:BC44"/>
    <mergeCell ref="G45:I45"/>
    <mergeCell ref="G43:I43"/>
    <mergeCell ref="J43:N43"/>
    <mergeCell ref="O43:AD43"/>
    <mergeCell ref="AZ41:BA41"/>
    <mergeCell ref="AF43:AV43"/>
    <mergeCell ref="AW43:AX43"/>
    <mergeCell ref="AZ43:BA43"/>
    <mergeCell ref="J42:N42"/>
    <mergeCell ref="O42:AD42"/>
    <mergeCell ref="AF42:AV42"/>
    <mergeCell ref="AW42:AX42"/>
    <mergeCell ref="AZ42:BA42"/>
    <mergeCell ref="BB42:BC42"/>
    <mergeCell ref="J41:N41"/>
    <mergeCell ref="O41:AD41"/>
    <mergeCell ref="AF41:AV41"/>
    <mergeCell ref="AW41:AX41"/>
    <mergeCell ref="AF39:AV39"/>
    <mergeCell ref="BB41:BC41"/>
    <mergeCell ref="BB39:BC39"/>
    <mergeCell ref="J40:N40"/>
    <mergeCell ref="O40:AD40"/>
    <mergeCell ref="AF40:AV40"/>
    <mergeCell ref="AW40:AX40"/>
    <mergeCell ref="AZ40:BA40"/>
    <mergeCell ref="BB40:BC40"/>
    <mergeCell ref="J39:N39"/>
    <mergeCell ref="O39:AD39"/>
    <mergeCell ref="AW39:AX39"/>
    <mergeCell ref="BB37:BC37"/>
    <mergeCell ref="J38:N38"/>
    <mergeCell ref="O38:AD38"/>
    <mergeCell ref="AF38:AV38"/>
    <mergeCell ref="AW38:AX38"/>
    <mergeCell ref="AZ38:BA38"/>
    <mergeCell ref="BB38:BC38"/>
    <mergeCell ref="J37:N37"/>
    <mergeCell ref="AZ37:BA37"/>
    <mergeCell ref="O37:AD37"/>
    <mergeCell ref="J34:N34"/>
    <mergeCell ref="AZ39:BA39"/>
    <mergeCell ref="BB34:BC34"/>
    <mergeCell ref="AF34:AV34"/>
    <mergeCell ref="AZ36:BA36"/>
    <mergeCell ref="BB36:BC36"/>
    <mergeCell ref="AF35:AV35"/>
    <mergeCell ref="AW35:AX35"/>
    <mergeCell ref="AZ35:BA35"/>
    <mergeCell ref="BB35:BC35"/>
    <mergeCell ref="O35:AD35"/>
    <mergeCell ref="AW36:AX36"/>
    <mergeCell ref="O36:AD36"/>
    <mergeCell ref="AF37:AV37"/>
    <mergeCell ref="AW34:AX34"/>
    <mergeCell ref="AZ34:BA34"/>
    <mergeCell ref="AF36:AV36"/>
    <mergeCell ref="B51:C51"/>
    <mergeCell ref="B47:C47"/>
    <mergeCell ref="G32:I32"/>
    <mergeCell ref="B48:C48"/>
    <mergeCell ref="B49:C49"/>
    <mergeCell ref="B50:C50"/>
    <mergeCell ref="B39:C39"/>
    <mergeCell ref="G34:I34"/>
    <mergeCell ref="G35:I35"/>
    <mergeCell ref="G42:I42"/>
    <mergeCell ref="B31:C31"/>
    <mergeCell ref="B33:C33"/>
    <mergeCell ref="B34:C34"/>
    <mergeCell ref="B38:C38"/>
    <mergeCell ref="B32:C32"/>
    <mergeCell ref="B35:C35"/>
    <mergeCell ref="B36:C36"/>
    <mergeCell ref="B37:C37"/>
    <mergeCell ref="G31:I31"/>
    <mergeCell ref="D31:F31"/>
    <mergeCell ref="BB31:BC31"/>
    <mergeCell ref="AW31:BA31"/>
    <mergeCell ref="J31:N31"/>
    <mergeCell ref="O31:AV31"/>
    <mergeCell ref="J32:N32"/>
    <mergeCell ref="B22:Z22"/>
    <mergeCell ref="B24:C24"/>
    <mergeCell ref="D24:X24"/>
    <mergeCell ref="Y24:Z24"/>
    <mergeCell ref="B23:C23"/>
    <mergeCell ref="D23:X23"/>
    <mergeCell ref="Y23:Z23"/>
    <mergeCell ref="Y27:Z27"/>
    <mergeCell ref="Y26:Z26"/>
    <mergeCell ref="B18:C18"/>
    <mergeCell ref="B19:C19"/>
    <mergeCell ref="D19:X19"/>
    <mergeCell ref="AE19:AF19"/>
    <mergeCell ref="Y19:Z19"/>
    <mergeCell ref="Y20:Z20"/>
    <mergeCell ref="D18:X18"/>
    <mergeCell ref="AE18:AF18"/>
    <mergeCell ref="Y18:Z18"/>
    <mergeCell ref="B20:C20"/>
    <mergeCell ref="B16:C16"/>
    <mergeCell ref="AE16:AF16"/>
    <mergeCell ref="Y16:Z16"/>
    <mergeCell ref="B17:C17"/>
    <mergeCell ref="D16:X16"/>
    <mergeCell ref="D17:X17"/>
    <mergeCell ref="AE17:AF17"/>
    <mergeCell ref="Y17:Z17"/>
    <mergeCell ref="O33:AD33"/>
    <mergeCell ref="G40:I40"/>
    <mergeCell ref="G39:I39"/>
    <mergeCell ref="G41:I41"/>
    <mergeCell ref="B42:C42"/>
    <mergeCell ref="B40:C40"/>
    <mergeCell ref="G38:I38"/>
    <mergeCell ref="G37:I37"/>
    <mergeCell ref="O34:AD34"/>
    <mergeCell ref="J33:N33"/>
    <mergeCell ref="B46:C46"/>
    <mergeCell ref="B41:C41"/>
    <mergeCell ref="B43:C43"/>
    <mergeCell ref="B44:C44"/>
    <mergeCell ref="B45:C45"/>
    <mergeCell ref="J35:N35"/>
    <mergeCell ref="G46:I46"/>
    <mergeCell ref="J46:N46"/>
    <mergeCell ref="D46:E46"/>
    <mergeCell ref="AE84:AF84"/>
    <mergeCell ref="AG84:AR84"/>
    <mergeCell ref="AS83:AU83"/>
    <mergeCell ref="AE83:AF83"/>
    <mergeCell ref="AG83:AR83"/>
    <mergeCell ref="AF33:AV33"/>
    <mergeCell ref="AS84:AU84"/>
    <mergeCell ref="AV84:AW84"/>
    <mergeCell ref="AF73:AV73"/>
    <mergeCell ref="AW73:AX73"/>
    <mergeCell ref="B54:C54"/>
    <mergeCell ref="G54:I54"/>
    <mergeCell ref="BB52:BC52"/>
    <mergeCell ref="BB53:BC53"/>
    <mergeCell ref="J52:N52"/>
    <mergeCell ref="O52:AD52"/>
    <mergeCell ref="AF52:AV52"/>
    <mergeCell ref="AW52:AX52"/>
    <mergeCell ref="AW53:AX53"/>
    <mergeCell ref="G53:I53"/>
    <mergeCell ref="G64:I64"/>
    <mergeCell ref="J64:N64"/>
    <mergeCell ref="O64:AD64"/>
    <mergeCell ref="BB33:BC33"/>
    <mergeCell ref="AZ33:BA33"/>
    <mergeCell ref="AF53:AV53"/>
    <mergeCell ref="AW37:AX37"/>
    <mergeCell ref="G33:I33"/>
    <mergeCell ref="G36:I36"/>
    <mergeCell ref="J36:N36"/>
    <mergeCell ref="BB20:BC20"/>
    <mergeCell ref="BB17:BC17"/>
    <mergeCell ref="AG18:BA18"/>
    <mergeCell ref="AF32:AV32"/>
    <mergeCell ref="AE23:AF23"/>
    <mergeCell ref="AG23:BA23"/>
    <mergeCell ref="BB23:BC23"/>
    <mergeCell ref="AE24:AF24"/>
    <mergeCell ref="AG24:BA24"/>
    <mergeCell ref="BB32:BC32"/>
    <mergeCell ref="B92:C92"/>
    <mergeCell ref="AV86:AW86"/>
    <mergeCell ref="AS86:AU86"/>
    <mergeCell ref="X89:Z89"/>
    <mergeCell ref="AE89:AR89"/>
    <mergeCell ref="AS89:AU89"/>
    <mergeCell ref="S89:W89"/>
    <mergeCell ref="B90:C90"/>
    <mergeCell ref="D90:O90"/>
    <mergeCell ref="P90:R90"/>
    <mergeCell ref="BB19:BC19"/>
    <mergeCell ref="AE20:AF20"/>
    <mergeCell ref="AV89:AZ89"/>
    <mergeCell ref="AV87:AW87"/>
    <mergeCell ref="B89:O89"/>
    <mergeCell ref="P89:R89"/>
    <mergeCell ref="AG20:BA20"/>
    <mergeCell ref="B27:C27"/>
    <mergeCell ref="D27:X27"/>
    <mergeCell ref="AY83:AZ83"/>
    <mergeCell ref="AG91:AR91"/>
    <mergeCell ref="AY91:AZ91"/>
    <mergeCell ref="B91:C91"/>
    <mergeCell ref="D91:O91"/>
    <mergeCell ref="AY85:AZ85"/>
    <mergeCell ref="B59:BC59"/>
    <mergeCell ref="BA83:BC83"/>
    <mergeCell ref="AY84:AZ84"/>
    <mergeCell ref="BA84:BC84"/>
    <mergeCell ref="J63:N63"/>
    <mergeCell ref="A2:AP3"/>
    <mergeCell ref="U10:V10"/>
    <mergeCell ref="B15:Z15"/>
    <mergeCell ref="AE15:BC15"/>
    <mergeCell ref="M6:T6"/>
    <mergeCell ref="Y6:AF6"/>
    <mergeCell ref="A4:AP4"/>
    <mergeCell ref="B8:AM8"/>
    <mergeCell ref="X10:AB10"/>
    <mergeCell ref="H10:L10"/>
    <mergeCell ref="D25:X25"/>
    <mergeCell ref="AL10:AP10"/>
    <mergeCell ref="AG17:BA17"/>
    <mergeCell ref="AG16:BA16"/>
    <mergeCell ref="AE22:BC22"/>
    <mergeCell ref="BB16:BC16"/>
    <mergeCell ref="BB18:BC18"/>
    <mergeCell ref="BB24:BC24"/>
    <mergeCell ref="AE25:AF25"/>
    <mergeCell ref="AG19:BA19"/>
    <mergeCell ref="AW32:AX32"/>
    <mergeCell ref="BB26:BC26"/>
    <mergeCell ref="AE27:AF27"/>
    <mergeCell ref="AG27:BA27"/>
    <mergeCell ref="BB27:BC27"/>
    <mergeCell ref="AE26:AF26"/>
    <mergeCell ref="AG25:BA25"/>
    <mergeCell ref="BB25:BC25"/>
    <mergeCell ref="Y25:Z25"/>
    <mergeCell ref="B26:C26"/>
    <mergeCell ref="D26:X26"/>
    <mergeCell ref="AF54:AV54"/>
    <mergeCell ref="AW54:AX54"/>
    <mergeCell ref="AG26:BA26"/>
    <mergeCell ref="AZ32:BA32"/>
    <mergeCell ref="AW33:AX33"/>
    <mergeCell ref="X90:Z90"/>
    <mergeCell ref="V91:W91"/>
    <mergeCell ref="X91:Z91"/>
    <mergeCell ref="D92:O92"/>
    <mergeCell ref="P92:R92"/>
    <mergeCell ref="S92:T92"/>
    <mergeCell ref="V92:W92"/>
    <mergeCell ref="X92:Z92"/>
    <mergeCell ref="P91:R91"/>
    <mergeCell ref="S91:T91"/>
    <mergeCell ref="AS92:AU92"/>
    <mergeCell ref="AV92:AW92"/>
    <mergeCell ref="AS91:AU91"/>
    <mergeCell ref="AV91:AW91"/>
    <mergeCell ref="B93:C93"/>
    <mergeCell ref="D93:O93"/>
    <mergeCell ref="P93:R93"/>
    <mergeCell ref="S93:T93"/>
    <mergeCell ref="V93:W93"/>
    <mergeCell ref="X93:Z93"/>
    <mergeCell ref="AS93:AU93"/>
    <mergeCell ref="AV93:AW93"/>
    <mergeCell ref="BA89:BC89"/>
    <mergeCell ref="AE90:AF90"/>
    <mergeCell ref="AG90:AR90"/>
    <mergeCell ref="AS90:AU90"/>
    <mergeCell ref="AV90:AW90"/>
    <mergeCell ref="AY90:AZ90"/>
    <mergeCell ref="BA90:BC90"/>
    <mergeCell ref="AE91:AF91"/>
    <mergeCell ref="H98:L98"/>
    <mergeCell ref="U98:V98"/>
    <mergeCell ref="X98:AB98"/>
    <mergeCell ref="AL98:AP98"/>
    <mergeCell ref="AE92:AF92"/>
    <mergeCell ref="AG92:AR92"/>
    <mergeCell ref="AE93:AF93"/>
    <mergeCell ref="AG93:AR93"/>
    <mergeCell ref="AE94:AF94"/>
    <mergeCell ref="AG94:AR94"/>
    <mergeCell ref="AF120:AV120"/>
    <mergeCell ref="AW120:AX121"/>
    <mergeCell ref="AY120:AY121"/>
    <mergeCell ref="AZ120:BA121"/>
    <mergeCell ref="B119:C119"/>
    <mergeCell ref="D119:I119"/>
    <mergeCell ref="J119:N119"/>
    <mergeCell ref="O119:AV119"/>
    <mergeCell ref="B123:C123"/>
    <mergeCell ref="D123:I123"/>
    <mergeCell ref="J123:N123"/>
    <mergeCell ref="O123:AV123"/>
    <mergeCell ref="AW119:BA119"/>
    <mergeCell ref="BB119:BC119"/>
    <mergeCell ref="B120:C121"/>
    <mergeCell ref="D120:I121"/>
    <mergeCell ref="J120:N121"/>
    <mergeCell ref="O120:AD120"/>
    <mergeCell ref="AZ124:BA125"/>
    <mergeCell ref="B124:C125"/>
    <mergeCell ref="D124:I125"/>
    <mergeCell ref="J124:N125"/>
    <mergeCell ref="O124:AD124"/>
    <mergeCell ref="BB120:BC121"/>
    <mergeCell ref="O121:AD121"/>
    <mergeCell ref="AF121:AV121"/>
    <mergeCell ref="AW123:BA123"/>
    <mergeCell ref="BB123:BC123"/>
    <mergeCell ref="I137:K137"/>
    <mergeCell ref="M137:AV137"/>
    <mergeCell ref="AZ132:BA133"/>
    <mergeCell ref="B117:BC117"/>
    <mergeCell ref="BB124:BC125"/>
    <mergeCell ref="O125:AD125"/>
    <mergeCell ref="AF125:AV125"/>
    <mergeCell ref="AF124:AV124"/>
    <mergeCell ref="AW124:AX125"/>
    <mergeCell ref="AY124:AY125"/>
    <mergeCell ref="AW127:BA127"/>
    <mergeCell ref="BB127:BC127"/>
    <mergeCell ref="AF128:AV128"/>
    <mergeCell ref="AW128:AX129"/>
    <mergeCell ref="AY128:AY129"/>
    <mergeCell ref="BB128:BC129"/>
    <mergeCell ref="AF129:AV129"/>
    <mergeCell ref="B132:C133"/>
    <mergeCell ref="D132:I133"/>
    <mergeCell ref="J132:N133"/>
    <mergeCell ref="O132:AD132"/>
    <mergeCell ref="I140:K140"/>
    <mergeCell ref="M140:AV140"/>
    <mergeCell ref="I138:K138"/>
    <mergeCell ref="M138:AV138"/>
    <mergeCell ref="I139:K139"/>
    <mergeCell ref="M139:AV139"/>
    <mergeCell ref="AW131:BA131"/>
    <mergeCell ref="AZ128:BA129"/>
    <mergeCell ref="O128:AD128"/>
    <mergeCell ref="B131:C131"/>
    <mergeCell ref="D131:I131"/>
    <mergeCell ref="J131:N131"/>
    <mergeCell ref="O131:AV131"/>
    <mergeCell ref="O129:AD129"/>
    <mergeCell ref="B127:C127"/>
    <mergeCell ref="D127:I127"/>
    <mergeCell ref="J127:N127"/>
    <mergeCell ref="O127:AV127"/>
    <mergeCell ref="B128:C129"/>
    <mergeCell ref="D128:I129"/>
    <mergeCell ref="J128:N129"/>
    <mergeCell ref="D100:I100"/>
    <mergeCell ref="J100:N100"/>
    <mergeCell ref="O100:AV100"/>
    <mergeCell ref="BB132:BC133"/>
    <mergeCell ref="O133:AD133"/>
    <mergeCell ref="AF133:AV133"/>
    <mergeCell ref="BB131:BC131"/>
    <mergeCell ref="AF132:AV132"/>
    <mergeCell ref="AW132:AX133"/>
    <mergeCell ref="AY132:AY133"/>
    <mergeCell ref="AW100:BA100"/>
    <mergeCell ref="BB100:BC100"/>
    <mergeCell ref="B101:C102"/>
    <mergeCell ref="D101:I102"/>
    <mergeCell ref="O101:AD101"/>
    <mergeCell ref="AF101:AV101"/>
    <mergeCell ref="AW101:AX102"/>
    <mergeCell ref="AY101:AY102"/>
    <mergeCell ref="AZ101:BA102"/>
    <mergeCell ref="B100:C100"/>
    <mergeCell ref="BB101:BC102"/>
    <mergeCell ref="O102:AD102"/>
    <mergeCell ref="AF102:AV102"/>
    <mergeCell ref="B104:C104"/>
    <mergeCell ref="D104:I104"/>
    <mergeCell ref="J104:N104"/>
    <mergeCell ref="O104:AV104"/>
    <mergeCell ref="AW104:BA104"/>
    <mergeCell ref="BB104:BC104"/>
    <mergeCell ref="AW105:AX106"/>
    <mergeCell ref="AY105:AY106"/>
    <mergeCell ref="AZ105:BA106"/>
    <mergeCell ref="B105:C106"/>
    <mergeCell ref="D105:I106"/>
    <mergeCell ref="J105:N106"/>
    <mergeCell ref="O105:AD105"/>
    <mergeCell ref="BB105:BC106"/>
    <mergeCell ref="O106:AD106"/>
    <mergeCell ref="AF106:AV106"/>
    <mergeCell ref="B108:C108"/>
    <mergeCell ref="D108:I108"/>
    <mergeCell ref="J108:N108"/>
    <mergeCell ref="O108:AV108"/>
    <mergeCell ref="AW108:BA108"/>
    <mergeCell ref="BB108:BC108"/>
    <mergeCell ref="AF105:AV105"/>
    <mergeCell ref="J112:N112"/>
    <mergeCell ref="O112:AV112"/>
    <mergeCell ref="AW112:BA112"/>
    <mergeCell ref="BB112:BC112"/>
    <mergeCell ref="AF109:AV109"/>
    <mergeCell ref="AW109:AX110"/>
    <mergeCell ref="AY109:AY110"/>
    <mergeCell ref="AZ109:BA110"/>
    <mergeCell ref="AF110:AV110"/>
    <mergeCell ref="B113:C114"/>
    <mergeCell ref="D113:I114"/>
    <mergeCell ref="J113:N114"/>
    <mergeCell ref="O113:AD113"/>
    <mergeCell ref="B109:C110"/>
    <mergeCell ref="D109:I110"/>
    <mergeCell ref="O109:AD109"/>
    <mergeCell ref="J109:N110"/>
    <mergeCell ref="B112:C112"/>
    <mergeCell ref="D112:I112"/>
    <mergeCell ref="BB113:BC114"/>
    <mergeCell ref="O114:AD114"/>
    <mergeCell ref="AF114:AV114"/>
    <mergeCell ref="J101:N102"/>
    <mergeCell ref="AF113:AV113"/>
    <mergeCell ref="AW113:AX114"/>
    <mergeCell ref="AY113:AY114"/>
    <mergeCell ref="AZ113:BA114"/>
    <mergeCell ref="BB109:BC110"/>
    <mergeCell ref="O110:AD110"/>
    <mergeCell ref="D20:X20"/>
    <mergeCell ref="O63:AD63"/>
    <mergeCell ref="O55:AD55"/>
    <mergeCell ref="O53:AD53"/>
    <mergeCell ref="O32:AD32"/>
    <mergeCell ref="B52:C52"/>
    <mergeCell ref="G52:I52"/>
    <mergeCell ref="B63:C63"/>
    <mergeCell ref="G63:I63"/>
    <mergeCell ref="B25:C25"/>
    <mergeCell ref="CC40:CE40"/>
    <mergeCell ref="G55:I55"/>
    <mergeCell ref="J55:N55"/>
    <mergeCell ref="AZ54:BA54"/>
    <mergeCell ref="J53:N53"/>
    <mergeCell ref="AW55:AX55"/>
    <mergeCell ref="AZ53:BA53"/>
    <mergeCell ref="AZ55:BA55"/>
    <mergeCell ref="J54:N54"/>
    <mergeCell ref="O54:AD54"/>
    <mergeCell ref="CJ40:CL40"/>
    <mergeCell ref="B62:C62"/>
    <mergeCell ref="D62:F62"/>
    <mergeCell ref="G62:I62"/>
    <mergeCell ref="J62:N62"/>
    <mergeCell ref="O62:AV62"/>
    <mergeCell ref="AW62:BA62"/>
    <mergeCell ref="BB62:BC62"/>
    <mergeCell ref="AF55:AV55"/>
    <mergeCell ref="B55:C55"/>
    <mergeCell ref="BB65:BC65"/>
    <mergeCell ref="B65:C65"/>
    <mergeCell ref="G65:I65"/>
    <mergeCell ref="J65:N65"/>
    <mergeCell ref="O65:AD65"/>
    <mergeCell ref="AF64:AV64"/>
    <mergeCell ref="AW64:AX64"/>
    <mergeCell ref="AZ64:BA64"/>
    <mergeCell ref="BB64:BC64"/>
    <mergeCell ref="B64:C64"/>
    <mergeCell ref="G66:I66"/>
    <mergeCell ref="J66:N66"/>
    <mergeCell ref="O66:AD66"/>
    <mergeCell ref="AF65:AV65"/>
    <mergeCell ref="AW65:AX65"/>
    <mergeCell ref="AZ65:BA65"/>
    <mergeCell ref="BB67:BC67"/>
    <mergeCell ref="B67:C67"/>
    <mergeCell ref="G67:I67"/>
    <mergeCell ref="J67:N67"/>
    <mergeCell ref="O67:AD67"/>
    <mergeCell ref="AF66:AV66"/>
    <mergeCell ref="AW66:AX66"/>
    <mergeCell ref="AZ66:BA66"/>
    <mergeCell ref="BB66:BC66"/>
    <mergeCell ref="B66:C66"/>
    <mergeCell ref="G68:I68"/>
    <mergeCell ref="J68:N68"/>
    <mergeCell ref="O68:AD68"/>
    <mergeCell ref="AF67:AV67"/>
    <mergeCell ref="AW67:AX67"/>
    <mergeCell ref="AZ67:BA67"/>
    <mergeCell ref="BB69:BC69"/>
    <mergeCell ref="B69:C69"/>
    <mergeCell ref="G69:I69"/>
    <mergeCell ref="J69:N69"/>
    <mergeCell ref="O69:AD69"/>
    <mergeCell ref="AF68:AV68"/>
    <mergeCell ref="AW68:AX68"/>
    <mergeCell ref="AZ68:BA68"/>
    <mergeCell ref="BB68:BC68"/>
    <mergeCell ref="B68:C68"/>
    <mergeCell ref="G70:I70"/>
    <mergeCell ref="J70:N70"/>
    <mergeCell ref="O70:AD70"/>
    <mergeCell ref="AF69:AV69"/>
    <mergeCell ref="AW69:AX69"/>
    <mergeCell ref="AZ69:BA69"/>
    <mergeCell ref="BB71:BC71"/>
    <mergeCell ref="B71:C71"/>
    <mergeCell ref="G71:I71"/>
    <mergeCell ref="J71:N71"/>
    <mergeCell ref="O71:AD71"/>
    <mergeCell ref="AF70:AV70"/>
    <mergeCell ref="AW70:AX70"/>
    <mergeCell ref="AZ70:BA70"/>
    <mergeCell ref="BB70:BC70"/>
    <mergeCell ref="B70:C70"/>
    <mergeCell ref="B76:C76"/>
    <mergeCell ref="G76:I76"/>
    <mergeCell ref="J76:N76"/>
    <mergeCell ref="AF71:AV71"/>
    <mergeCell ref="AW71:AX71"/>
    <mergeCell ref="AZ71:BA71"/>
    <mergeCell ref="AF72:AV72"/>
    <mergeCell ref="AW72:AX72"/>
    <mergeCell ref="AZ72:BA72"/>
    <mergeCell ref="B72:C72"/>
    <mergeCell ref="G72:I72"/>
    <mergeCell ref="J72:N72"/>
    <mergeCell ref="B74:C74"/>
    <mergeCell ref="G74:I74"/>
    <mergeCell ref="J74:N74"/>
    <mergeCell ref="BB72:BC72"/>
    <mergeCell ref="B73:C73"/>
    <mergeCell ref="G73:I73"/>
    <mergeCell ref="J73:N73"/>
    <mergeCell ref="O73:AD73"/>
    <mergeCell ref="AW75:AX75"/>
    <mergeCell ref="AZ73:BA73"/>
    <mergeCell ref="BB73:BC73"/>
    <mergeCell ref="O72:AD72"/>
    <mergeCell ref="AZ75:BA75"/>
    <mergeCell ref="BB75:BC75"/>
    <mergeCell ref="O74:AD74"/>
    <mergeCell ref="AF74:AV74"/>
    <mergeCell ref="AW74:AX74"/>
    <mergeCell ref="AZ74:BA74"/>
    <mergeCell ref="O76:AD76"/>
    <mergeCell ref="AF76:AV76"/>
    <mergeCell ref="AW76:AX76"/>
    <mergeCell ref="AZ76:BA76"/>
    <mergeCell ref="BB74:BC74"/>
    <mergeCell ref="B75:C75"/>
    <mergeCell ref="G75:I75"/>
    <mergeCell ref="J75:N75"/>
    <mergeCell ref="O75:AD75"/>
    <mergeCell ref="AF75:AV75"/>
    <mergeCell ref="B83:C83"/>
    <mergeCell ref="BB76:BC76"/>
    <mergeCell ref="B77:C77"/>
    <mergeCell ref="G77:I77"/>
    <mergeCell ref="J77:N77"/>
    <mergeCell ref="O77:AD77"/>
    <mergeCell ref="AF77:AV77"/>
    <mergeCell ref="AW77:AX77"/>
    <mergeCell ref="AZ77:BA77"/>
    <mergeCell ref="BB77:BC77"/>
    <mergeCell ref="AS82:AU82"/>
    <mergeCell ref="AZ78:BA78"/>
    <mergeCell ref="B78:C78"/>
    <mergeCell ref="G78:I78"/>
    <mergeCell ref="J78:N78"/>
    <mergeCell ref="AV82:AZ82"/>
    <mergeCell ref="BA82:BC82"/>
    <mergeCell ref="AE82:AR82"/>
    <mergeCell ref="B94:C94"/>
    <mergeCell ref="D94:O94"/>
    <mergeCell ref="AE87:AF87"/>
    <mergeCell ref="AG87:AR87"/>
    <mergeCell ref="AS87:AU87"/>
    <mergeCell ref="O78:AD78"/>
    <mergeCell ref="AF78:AV78"/>
    <mergeCell ref="AE85:AF85"/>
    <mergeCell ref="AG85:AR85"/>
    <mergeCell ref="AS85:AU85"/>
    <mergeCell ref="BB78:BC78"/>
    <mergeCell ref="B87:C87"/>
    <mergeCell ref="D87:O87"/>
    <mergeCell ref="P87:R87"/>
    <mergeCell ref="S87:T87"/>
    <mergeCell ref="V87:W87"/>
    <mergeCell ref="X87:Z87"/>
    <mergeCell ref="AW78:AX78"/>
    <mergeCell ref="AV85:AW85"/>
    <mergeCell ref="AV83:AW83"/>
    <mergeCell ref="P94:R94"/>
    <mergeCell ref="S94:T94"/>
    <mergeCell ref="V94:W94"/>
    <mergeCell ref="X94:Z94"/>
    <mergeCell ref="AV94:AW94"/>
    <mergeCell ref="AY94:AZ94"/>
    <mergeCell ref="AS94:AU94"/>
    <mergeCell ref="BA94:BC94"/>
    <mergeCell ref="BA87:BC87"/>
    <mergeCell ref="AY93:AZ93"/>
    <mergeCell ref="BA93:BC93"/>
    <mergeCell ref="AY87:AZ87"/>
    <mergeCell ref="BA91:BC91"/>
    <mergeCell ref="AY92:AZ92"/>
    <mergeCell ref="BA92:BC92"/>
  </mergeCells>
  <printOptions/>
  <pageMargins left="0.3937007874015748" right="0.3937007874015748" top="0.3937007874015748" bottom="0.3937007874015748" header="0" footer="0"/>
  <pageSetup horizontalDpi="600" verticalDpi="600" orientation="portrait" paperSize="9" scale="96" r:id="rId2"/>
  <headerFooter alignWithMargins="0">
    <oddFooter xml:space="preserve">&amp;Lwww.kadmo.de&amp;C&amp;F&amp;R&amp;P von &amp;N </oddFooter>
  </headerFooter>
  <rowBreaks count="2" manualBreakCount="2">
    <brk id="57" max="55" man="1"/>
    <brk id="115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BolteC002</cp:lastModifiedBy>
  <cp:lastPrinted>2022-06-15T09:55:36Z</cp:lastPrinted>
  <dcterms:created xsi:type="dcterms:W3CDTF">2002-02-21T07:48:38Z</dcterms:created>
  <dcterms:modified xsi:type="dcterms:W3CDTF">2022-06-15T09:55:42Z</dcterms:modified>
  <cp:category/>
  <cp:version/>
  <cp:contentType/>
  <cp:contentStatus/>
</cp:coreProperties>
</file>